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15" yWindow="75" windowWidth="16605" windowHeight="11850"/>
  </bookViews>
  <sheets>
    <sheet name="юноши" sheetId="10" r:id="rId1"/>
    <sheet name="девушки" sheetId="13" r:id="rId2"/>
    <sheet name="командный" sheetId="14" r:id="rId3"/>
  </sheets>
  <definedNames>
    <definedName name="_xlnm.Print_Titles" localSheetId="1">девушки!$1:$6</definedName>
    <definedName name="_xlnm.Print_Titles" localSheetId="2">командный!$1:$6</definedName>
    <definedName name="_xlnm.Print_Titles" localSheetId="0">юноши!$1:$6</definedName>
  </definedNames>
  <calcPr calcId="124519"/>
</workbook>
</file>

<file path=xl/calcChain.xml><?xml version="1.0" encoding="utf-8"?>
<calcChain xmlns="http://schemas.openxmlformats.org/spreadsheetml/2006/main">
  <c r="L23" i="14"/>
  <c r="L31"/>
  <c r="L15"/>
  <c r="L7"/>
  <c r="N19" i="10" l="1"/>
  <c r="N18" i="13"/>
  <c r="P18"/>
  <c r="P11" l="1"/>
  <c r="N11"/>
  <c r="P10"/>
  <c r="N10"/>
  <c r="P24"/>
  <c r="N24"/>
  <c r="P8"/>
  <c r="N8"/>
  <c r="P25"/>
  <c r="N25"/>
  <c r="P19"/>
  <c r="N19"/>
  <c r="P26"/>
  <c r="N26"/>
  <c r="P15"/>
  <c r="N15"/>
  <c r="P20"/>
  <c r="N20"/>
  <c r="P23"/>
  <c r="N23"/>
  <c r="P12"/>
  <c r="N12"/>
  <c r="P22"/>
  <c r="N22"/>
  <c r="P16"/>
  <c r="N16"/>
  <c r="P13"/>
  <c r="N13"/>
  <c r="P21"/>
  <c r="N21"/>
  <c r="P14"/>
  <c r="N14"/>
  <c r="P9"/>
  <c r="N9"/>
  <c r="P17"/>
  <c r="N17"/>
  <c r="P7"/>
  <c r="N7"/>
  <c r="P19" i="10"/>
  <c r="N10"/>
  <c r="P10"/>
  <c r="N7"/>
  <c r="P7"/>
  <c r="P12"/>
  <c r="N12"/>
  <c r="P17"/>
  <c r="N17"/>
  <c r="P15"/>
  <c r="N15"/>
  <c r="P20"/>
  <c r="N20"/>
  <c r="P14"/>
  <c r="N14"/>
  <c r="P23"/>
  <c r="N23"/>
  <c r="P22"/>
  <c r="N22"/>
  <c r="P24"/>
  <c r="N24"/>
  <c r="P21"/>
  <c r="N21"/>
  <c r="P11"/>
  <c r="N11"/>
  <c r="P25"/>
  <c r="N25"/>
  <c r="P18"/>
  <c r="N18"/>
  <c r="P9"/>
  <c r="N9"/>
  <c r="P13"/>
  <c r="N13"/>
  <c r="P8"/>
  <c r="N8"/>
  <c r="P16"/>
  <c r="N16"/>
</calcChain>
</file>

<file path=xl/sharedStrings.xml><?xml version="1.0" encoding="utf-8"?>
<sst xmlns="http://schemas.openxmlformats.org/spreadsheetml/2006/main" count="274" uniqueCount="77">
  <si>
    <t>№ п/п</t>
  </si>
  <si>
    <t>Номер участника</t>
  </si>
  <si>
    <t>Участник</t>
  </si>
  <si>
    <t>Результат</t>
  </si>
  <si>
    <t>Примечание</t>
  </si>
  <si>
    <t>Время прохождения дистанции</t>
  </si>
  <si>
    <t>кол-во снятий</t>
  </si>
  <si>
    <t>Место</t>
  </si>
  <si>
    <t>% от результата победителя</t>
  </si>
  <si>
    <t/>
  </si>
  <si>
    <t>пол</t>
  </si>
  <si>
    <t>Время 
старта</t>
  </si>
  <si>
    <t>Прохождение дистанции</t>
  </si>
  <si>
    <t>Соломин Павел</t>
  </si>
  <si>
    <t>Этап 2. Навесная переправа</t>
  </si>
  <si>
    <t>Всероссийская олимпиада «Олимпийская команда»  по направлению «Спорт» в рамках Всероссийской Большой олимпиады «Искусство - Технологии - Спорт»
II этап (муниципальный) очный</t>
  </si>
  <si>
    <t>04 апреля 2024 г.</t>
  </si>
  <si>
    <t xml:space="preserve">Целищев Георгий </t>
  </si>
  <si>
    <t xml:space="preserve">Игнатьев Константин </t>
  </si>
  <si>
    <t xml:space="preserve">Федоткин Сергей </t>
  </si>
  <si>
    <t xml:space="preserve">Окунев Матвей </t>
  </si>
  <si>
    <t>Утинов Матвей</t>
  </si>
  <si>
    <t>Демидов Иван</t>
  </si>
  <si>
    <t>Степанов Семен</t>
  </si>
  <si>
    <t>Шевелев Александр</t>
  </si>
  <si>
    <t>МБОУ "СОШ 19"</t>
  </si>
  <si>
    <t>Атласкин Тимофей</t>
  </si>
  <si>
    <t>Милютин Дмитрий</t>
  </si>
  <si>
    <t>Царегородцев Павел</t>
  </si>
  <si>
    <t>Ямщиков Альберт</t>
  </si>
  <si>
    <t>МБОУ "СОШ 31"</t>
  </si>
  <si>
    <t>Чужаев Матвей</t>
  </si>
  <si>
    <t>Ожиганов Дмитрий</t>
  </si>
  <si>
    <t>Щербаков Андрей</t>
  </si>
  <si>
    <t>Белкин Кирилл</t>
  </si>
  <si>
    <t>Стрекалов Михаил</t>
  </si>
  <si>
    <t>МБОУ "Лицей 28"</t>
  </si>
  <si>
    <t>Этап 1. Переправа по бревну.</t>
  </si>
  <si>
    <t>Этап 3. Переправа по параллельным перилам.</t>
  </si>
  <si>
    <t>Этап 4. Переправа методом "вертикальный маятник"</t>
  </si>
  <si>
    <t>Парсаев Степан</t>
  </si>
  <si>
    <t>Иванов Кирилл</t>
  </si>
  <si>
    <t>сн с дист</t>
  </si>
  <si>
    <t>Протокол соревнований по спортивному туризму
в дисциплине: "дистанция - пешеходная" 2 класса
ЮНОШИ</t>
  </si>
  <si>
    <t>Протокол соревнований по спортивному туризму
в дисциплине: "дистанция - пешеходная" 2 класса
ДЕВУШКИ</t>
  </si>
  <si>
    <t xml:space="preserve">Новожилова Дарья </t>
  </si>
  <si>
    <t xml:space="preserve">Тацкова Ксения </t>
  </si>
  <si>
    <t xml:space="preserve">Илларионова Кира </t>
  </si>
  <si>
    <t xml:space="preserve">Мусина Анжелика </t>
  </si>
  <si>
    <t xml:space="preserve">Дмитриева Самира </t>
  </si>
  <si>
    <t>Борисова Софья</t>
  </si>
  <si>
    <t>Гарашкина Варвара</t>
  </si>
  <si>
    <t>Маркова Виктория</t>
  </si>
  <si>
    <t>Михайлова Яна</t>
  </si>
  <si>
    <t>Сергеева Дарья</t>
  </si>
  <si>
    <t>Морозова Полина</t>
  </si>
  <si>
    <t>Мингазутдинова Лилия</t>
  </si>
  <si>
    <t>Пикшеева Алиса</t>
  </si>
  <si>
    <t>Яковлева Надежда</t>
  </si>
  <si>
    <t>Боровских София</t>
  </si>
  <si>
    <t>Валеева Лия</t>
  </si>
  <si>
    <t>Чепакова Екатерина</t>
  </si>
  <si>
    <t>Васильева Ксения</t>
  </si>
  <si>
    <t>Худякова Елизавета</t>
  </si>
  <si>
    <t>Чагина Ульяна</t>
  </si>
  <si>
    <t>Коллектив</t>
  </si>
  <si>
    <t>КОМАНДНЫЙ ПРОТОКОЛ
соревнований по спортивному туризму
в дисциплине: "дистанция - пешеходная" 2 класса</t>
  </si>
  <si>
    <t>Пол</t>
  </si>
  <si>
    <t>м</t>
  </si>
  <si>
    <t>ж</t>
  </si>
  <si>
    <t>Командное место</t>
  </si>
  <si>
    <t>Результат участника</t>
  </si>
  <si>
    <t>Результат команды</t>
  </si>
  <si>
    <t>Количество баллов</t>
  </si>
  <si>
    <t>Сумма баллов</t>
  </si>
  <si>
    <t>-</t>
  </si>
  <si>
    <t>МОУ "СОШ 1"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</si>
</sst>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"/>
    <numFmt numFmtId="166" formatCode="h:mm;@"/>
    <numFmt numFmtId="167" formatCode="h:mm:ss;@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u/>
      <sz val="11"/>
      <color indexed="30"/>
      <name val="Calibri"/>
      <family val="2"/>
      <charset val="204"/>
    </font>
    <font>
      <sz val="9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1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82">
    <xf numFmtId="0" fontId="0" fillId="0" borderId="0" xfId="0"/>
    <xf numFmtId="0" fontId="4" fillId="0" borderId="0" xfId="3" applyNumberFormat="1" applyFont="1" applyFill="1" applyAlignment="1">
      <alignment horizontal="left"/>
    </xf>
    <xf numFmtId="49" fontId="3" fillId="0" borderId="0" xfId="3" applyNumberFormat="1" applyFont="1" applyFill="1"/>
    <xf numFmtId="0" fontId="3" fillId="0" borderId="0" xfId="3" applyNumberFormat="1" applyFont="1" applyFill="1" applyAlignment="1">
      <alignment wrapText="1"/>
    </xf>
    <xf numFmtId="0" fontId="3" fillId="0" borderId="0" xfId="3" applyNumberFormat="1" applyFont="1" applyFill="1" applyAlignment="1">
      <alignment horizontal="left"/>
    </xf>
    <xf numFmtId="0" fontId="5" fillId="0" borderId="0" xfId="3" applyNumberFormat="1" applyFont="1" applyFill="1"/>
    <xf numFmtId="0" fontId="3" fillId="0" borderId="0" xfId="3" applyNumberFormat="1" applyFont="1" applyFill="1"/>
    <xf numFmtId="0" fontId="4" fillId="0" borderId="0" xfId="3" applyNumberFormat="1" applyFont="1" applyFill="1" applyAlignment="1">
      <alignment horizontal="right" wrapText="1"/>
    </xf>
    <xf numFmtId="0" fontId="6" fillId="0" borderId="0" xfId="3" applyNumberFormat="1" applyFont="1" applyFill="1"/>
    <xf numFmtId="0" fontId="4" fillId="0" borderId="0" xfId="3" applyNumberFormat="1" applyFont="1" applyFill="1" applyAlignment="1">
      <alignment horizontal="right"/>
    </xf>
    <xf numFmtId="0" fontId="7" fillId="0" borderId="0" xfId="3" applyNumberFormat="1" applyFont="1" applyFill="1" applyAlignment="1">
      <alignment horizontal="right"/>
    </xf>
    <xf numFmtId="0" fontId="9" fillId="0" borderId="3" xfId="3" applyNumberFormat="1" applyFont="1" applyFill="1" applyBorder="1" applyAlignment="1">
      <alignment horizontal="center" textRotation="90" wrapText="1"/>
    </xf>
    <xf numFmtId="0" fontId="10" fillId="0" borderId="4" xfId="3" applyNumberFormat="1" applyFont="1" applyFill="1" applyBorder="1" applyAlignment="1">
      <alignment horizontal="center" textRotation="90" wrapText="1"/>
    </xf>
    <xf numFmtId="49" fontId="11" fillId="0" borderId="0" xfId="3" applyNumberFormat="1" applyFont="1" applyFill="1" applyBorder="1" applyAlignment="1"/>
    <xf numFmtId="165" fontId="11" fillId="0" borderId="0" xfId="3" applyNumberFormat="1" applyFont="1" applyFill="1" applyBorder="1" applyAlignment="1" applyProtection="1">
      <alignment horizontal="left" indent="1"/>
    </xf>
    <xf numFmtId="0" fontId="11" fillId="0" borderId="0" xfId="3" applyNumberFormat="1" applyFont="1" applyFill="1" applyBorder="1" applyAlignment="1">
      <alignment horizontal="left" wrapText="1"/>
    </xf>
    <xf numFmtId="0" fontId="11" fillId="0" borderId="0" xfId="3" applyNumberFormat="1" applyFont="1" applyFill="1" applyBorder="1" applyAlignment="1">
      <alignment wrapText="1"/>
    </xf>
    <xf numFmtId="49" fontId="11" fillId="0" borderId="0" xfId="3" applyNumberFormat="1" applyFont="1" applyFill="1" applyAlignment="1">
      <alignment horizontal="left" vertical="center"/>
    </xf>
    <xf numFmtId="49" fontId="11" fillId="0" borderId="0" xfId="3" applyNumberFormat="1" applyFont="1" applyFill="1" applyBorder="1"/>
    <xf numFmtId="49" fontId="11" fillId="0" borderId="0" xfId="3" applyNumberFormat="1" applyFont="1" applyFill="1" applyBorder="1" applyAlignment="1">
      <alignment horizontal="center"/>
    </xf>
    <xf numFmtId="49" fontId="10" fillId="0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16" xfId="3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Alignment="1">
      <alignment horizontal="center"/>
    </xf>
    <xf numFmtId="0" fontId="11" fillId="0" borderId="0" xfId="3" applyNumberFormat="1" applyFont="1" applyFill="1" applyBorder="1" applyAlignment="1">
      <alignment horizontal="left" vertical="center"/>
    </xf>
    <xf numFmtId="0" fontId="10" fillId="0" borderId="8" xfId="3" applyNumberFormat="1" applyFont="1" applyFill="1" applyBorder="1" applyAlignment="1">
      <alignment horizontal="center" vertical="center" wrapText="1"/>
    </xf>
    <xf numFmtId="0" fontId="5" fillId="0" borderId="30" xfId="3" applyNumberFormat="1" applyFont="1" applyFill="1" applyBorder="1" applyAlignment="1" applyProtection="1">
      <alignment horizontal="center" textRotation="90" wrapText="1"/>
      <protection locked="0"/>
    </xf>
    <xf numFmtId="47" fontId="14" fillId="0" borderId="0" xfId="0" applyNumberFormat="1" applyFont="1" applyBorder="1" applyAlignment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textRotation="90" wrapText="1"/>
      <protection locked="0"/>
    </xf>
    <xf numFmtId="0" fontId="5" fillId="0" borderId="4" xfId="3" applyNumberFormat="1" applyFont="1" applyFill="1" applyBorder="1" applyAlignment="1" applyProtection="1">
      <alignment horizontal="center" textRotation="90" wrapText="1"/>
      <protection locked="0"/>
    </xf>
    <xf numFmtId="0" fontId="5" fillId="0" borderId="1" xfId="3" applyNumberFormat="1" applyFont="1" applyFill="1" applyBorder="1" applyAlignment="1" applyProtection="1">
      <alignment horizontal="center" textRotation="90" wrapText="1"/>
      <protection locked="0"/>
    </xf>
    <xf numFmtId="0" fontId="10" fillId="0" borderId="12" xfId="3" applyNumberFormat="1" applyFont="1" applyFill="1" applyBorder="1" applyAlignment="1">
      <alignment horizontal="center" textRotation="90" wrapText="1"/>
    </xf>
    <xf numFmtId="0" fontId="10" fillId="0" borderId="13" xfId="3" applyNumberFormat="1" applyFont="1" applyFill="1" applyBorder="1" applyAlignment="1">
      <alignment horizontal="center" textRotation="90" wrapText="1"/>
    </xf>
    <xf numFmtId="0" fontId="16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0" fillId="0" borderId="11" xfId="3" applyNumberFormat="1" applyFont="1" applyFill="1" applyBorder="1" applyAlignment="1">
      <alignment horizontal="center" textRotation="90" wrapText="1"/>
    </xf>
    <xf numFmtId="0" fontId="0" fillId="0" borderId="19" xfId="0" applyFont="1" applyBorder="1"/>
    <xf numFmtId="0" fontId="0" fillId="0" borderId="18" xfId="0" applyFont="1" applyBorder="1"/>
    <xf numFmtId="0" fontId="0" fillId="0" borderId="20" xfId="0" applyFont="1" applyBorder="1"/>
    <xf numFmtId="0" fontId="0" fillId="0" borderId="9" xfId="0" applyFont="1" applyBorder="1"/>
    <xf numFmtId="0" fontId="0" fillId="0" borderId="21" xfId="0" applyFont="1" applyBorder="1"/>
    <xf numFmtId="0" fontId="0" fillId="0" borderId="22" xfId="0" applyFont="1" applyBorder="1"/>
    <xf numFmtId="0" fontId="17" fillId="0" borderId="23" xfId="3" applyNumberFormat="1" applyFont="1" applyFill="1" applyBorder="1" applyAlignment="1" applyProtection="1">
      <alignment horizontal="center" vertical="center"/>
    </xf>
    <xf numFmtId="0" fontId="17" fillId="0" borderId="24" xfId="3" applyNumberFormat="1" applyFont="1" applyFill="1" applyBorder="1" applyAlignment="1" applyProtection="1">
      <alignment horizontal="center" vertical="center"/>
    </xf>
    <xf numFmtId="166" fontId="18" fillId="0" borderId="22" xfId="3" applyNumberFormat="1" applyFont="1" applyFill="1" applyBorder="1" applyAlignment="1" applyProtection="1">
      <alignment horizontal="center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20" fontId="17" fillId="2" borderId="29" xfId="0" applyNumberFormat="1" applyFont="1" applyFill="1" applyBorder="1" applyAlignment="1">
      <alignment horizontal="center" vertical="center"/>
    </xf>
    <xf numFmtId="0" fontId="17" fillId="0" borderId="33" xfId="3" applyNumberFormat="1" applyFont="1" applyFill="1" applyBorder="1" applyAlignment="1" applyProtection="1">
      <alignment horizontal="center" vertical="center"/>
      <protection locked="0"/>
    </xf>
    <xf numFmtId="0" fontId="17" fillId="0" borderId="7" xfId="3" applyNumberFormat="1" applyFont="1" applyFill="1" applyBorder="1" applyAlignment="1" applyProtection="1">
      <alignment horizontal="center" vertical="center"/>
      <protection locked="0"/>
    </xf>
    <xf numFmtId="0" fontId="17" fillId="0" borderId="34" xfId="3" applyNumberFormat="1" applyFont="1" applyFill="1" applyBorder="1" applyAlignment="1" applyProtection="1">
      <alignment horizontal="center" vertical="center"/>
      <protection locked="0"/>
    </xf>
    <xf numFmtId="164" fontId="17" fillId="0" borderId="28" xfId="3" applyNumberFormat="1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20" fontId="17" fillId="2" borderId="18" xfId="0" applyNumberFormat="1" applyFont="1" applyFill="1" applyBorder="1" applyAlignment="1">
      <alignment horizontal="center" vertical="center"/>
    </xf>
    <xf numFmtId="0" fontId="17" fillId="0" borderId="20" xfId="3" applyNumberFormat="1" applyFont="1" applyFill="1" applyBorder="1" applyAlignment="1" applyProtection="1">
      <alignment horizontal="center" vertical="center"/>
      <protection locked="0"/>
    </xf>
    <xf numFmtId="0" fontId="17" fillId="0" borderId="9" xfId="3" applyNumberFormat="1" applyFont="1" applyFill="1" applyBorder="1" applyAlignment="1" applyProtection="1">
      <alignment horizontal="center" vertical="center"/>
      <protection locked="0"/>
    </xf>
    <xf numFmtId="0" fontId="17" fillId="0" borderId="21" xfId="3" applyNumberFormat="1" applyFont="1" applyFill="1" applyBorder="1" applyAlignment="1" applyProtection="1">
      <alignment horizontal="center" vertical="center"/>
      <protection locked="0"/>
    </xf>
    <xf numFmtId="164" fontId="17" fillId="0" borderId="22" xfId="3" applyNumberFormat="1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20" fontId="17" fillId="0" borderId="18" xfId="0" applyNumberFormat="1" applyFont="1" applyFill="1" applyBorder="1" applyAlignment="1">
      <alignment horizontal="center" vertical="center"/>
    </xf>
    <xf numFmtId="10" fontId="17" fillId="0" borderId="19" xfId="3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0" fillId="0" borderId="39" xfId="3" applyNumberFormat="1" applyFont="1" applyFill="1" applyBorder="1" applyAlignment="1">
      <alignment horizontal="center" textRotation="90" wrapText="1"/>
    </xf>
    <xf numFmtId="0" fontId="10" fillId="0" borderId="8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textRotation="90" wrapText="1"/>
    </xf>
    <xf numFmtId="0" fontId="10" fillId="0" borderId="13" xfId="3" applyNumberFormat="1" applyFont="1" applyFill="1" applyBorder="1" applyAlignment="1">
      <alignment horizontal="center" textRotation="90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40" xfId="0" applyFont="1" applyFill="1" applyBorder="1" applyAlignment="1">
      <alignment horizontal="left" indent="1"/>
    </xf>
    <xf numFmtId="0" fontId="19" fillId="0" borderId="9" xfId="0" applyFont="1" applyFill="1" applyBorder="1" applyAlignment="1">
      <alignment horizontal="left" indent="1"/>
    </xf>
    <xf numFmtId="0" fontId="20" fillId="0" borderId="9" xfId="0" applyFont="1" applyBorder="1" applyAlignment="1">
      <alignment horizontal="left" vertical="top" wrapText="1" indent="1"/>
    </xf>
    <xf numFmtId="0" fontId="19" fillId="0" borderId="9" xfId="0" applyFont="1" applyBorder="1" applyAlignment="1">
      <alignment horizontal="left" vertical="center" wrapText="1" indent="1"/>
    </xf>
    <xf numFmtId="0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7" fillId="2" borderId="9" xfId="0" applyFont="1" applyFill="1" applyBorder="1" applyAlignment="1">
      <alignment horizontal="center" vertical="center"/>
    </xf>
    <xf numFmtId="0" fontId="10" fillId="0" borderId="39" xfId="3" applyNumberFormat="1" applyFont="1" applyFill="1" applyBorder="1" applyAlignment="1">
      <alignment horizontal="center" wrapText="1"/>
    </xf>
    <xf numFmtId="0" fontId="10" fillId="0" borderId="46" xfId="3" applyNumberFormat="1" applyFont="1" applyFill="1" applyBorder="1" applyAlignment="1">
      <alignment horizontal="center" textRotation="90" wrapText="1"/>
    </xf>
    <xf numFmtId="20" fontId="17" fillId="2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20" fontId="17" fillId="0" borderId="9" xfId="0" applyNumberFormat="1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0" fontId="17" fillId="2" borderId="48" xfId="0" applyNumberFormat="1" applyFont="1" applyFill="1" applyBorder="1" applyAlignment="1">
      <alignment horizontal="center" vertical="center"/>
    </xf>
    <xf numFmtId="0" fontId="17" fillId="0" borderId="48" xfId="3" applyNumberFormat="1" applyFont="1" applyFill="1" applyBorder="1" applyAlignment="1" applyProtection="1">
      <alignment horizontal="center" vertical="center"/>
      <protection locked="0"/>
    </xf>
    <xf numFmtId="0" fontId="17" fillId="2" borderId="5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0" fontId="17" fillId="2" borderId="51" xfId="0" applyNumberFormat="1" applyFont="1" applyFill="1" applyBorder="1" applyAlignment="1">
      <alignment horizontal="center" vertical="center"/>
    </xf>
    <xf numFmtId="0" fontId="17" fillId="0" borderId="51" xfId="3" applyNumberFormat="1" applyFont="1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20" fontId="17" fillId="0" borderId="31" xfId="0" applyNumberFormat="1" applyFont="1" applyFill="1" applyBorder="1" applyAlignment="1">
      <alignment horizontal="center" vertical="center"/>
    </xf>
    <xf numFmtId="0" fontId="17" fillId="0" borderId="31" xfId="3" applyNumberFormat="1" applyFont="1" applyFill="1" applyBorder="1" applyAlignment="1" applyProtection="1">
      <alignment horizontal="center" vertical="center"/>
      <protection locked="0"/>
    </xf>
    <xf numFmtId="0" fontId="5" fillId="0" borderId="55" xfId="3" applyFont="1" applyFill="1" applyBorder="1" applyAlignment="1" applyProtection="1">
      <alignment horizontal="left" vertical="center" wrapText="1"/>
    </xf>
    <xf numFmtId="0" fontId="17" fillId="0" borderId="48" xfId="0" applyFont="1" applyFill="1" applyBorder="1" applyAlignment="1">
      <alignment horizontal="center" vertical="center"/>
    </xf>
    <xf numFmtId="20" fontId="17" fillId="0" borderId="48" xfId="0" applyNumberFormat="1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167" fontId="15" fillId="0" borderId="37" xfId="0" applyNumberFormat="1" applyFont="1" applyBorder="1" applyAlignment="1">
      <alignment horizontal="center"/>
    </xf>
    <xf numFmtId="167" fontId="15" fillId="0" borderId="18" xfId="0" applyNumberFormat="1" applyFont="1" applyBorder="1" applyAlignment="1">
      <alignment horizontal="center"/>
    </xf>
    <xf numFmtId="167" fontId="18" fillId="0" borderId="22" xfId="3" applyNumberFormat="1" applyFont="1" applyFill="1" applyBorder="1" applyAlignment="1" applyProtection="1">
      <alignment horizontal="center" vertical="center" wrapText="1"/>
    </xf>
    <xf numFmtId="167" fontId="18" fillId="0" borderId="38" xfId="3" applyNumberFormat="1" applyFont="1" applyFill="1" applyBorder="1" applyAlignment="1" applyProtection="1">
      <alignment horizontal="center" vertical="center" wrapText="1"/>
    </xf>
    <xf numFmtId="167" fontId="18" fillId="0" borderId="0" xfId="3" applyNumberFormat="1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horizontal="left" vertical="center" wrapText="1" indent="1"/>
    </xf>
    <xf numFmtId="0" fontId="17" fillId="0" borderId="9" xfId="0" applyFont="1" applyBorder="1" applyAlignment="1">
      <alignment horizontal="center" vertical="center"/>
    </xf>
    <xf numFmtId="0" fontId="17" fillId="0" borderId="19" xfId="0" applyFont="1" applyBorder="1"/>
    <xf numFmtId="0" fontId="17" fillId="0" borderId="18" xfId="0" applyFont="1" applyBorder="1"/>
    <xf numFmtId="0" fontId="17" fillId="0" borderId="20" xfId="0" applyFont="1" applyBorder="1"/>
    <xf numFmtId="0" fontId="17" fillId="0" borderId="9" xfId="0" applyFont="1" applyBorder="1"/>
    <xf numFmtId="0" fontId="17" fillId="0" borderId="21" xfId="0" applyFont="1" applyBorder="1"/>
    <xf numFmtId="0" fontId="17" fillId="0" borderId="22" xfId="0" applyFont="1" applyBorder="1"/>
    <xf numFmtId="20" fontId="17" fillId="0" borderId="18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1" fillId="0" borderId="41" xfId="0" applyFont="1" applyBorder="1" applyAlignment="1">
      <alignment horizontal="left" vertical="top" wrapText="1" indent="1"/>
    </xf>
    <xf numFmtId="0" fontId="17" fillId="0" borderId="31" xfId="0" applyFont="1" applyBorder="1" applyAlignment="1">
      <alignment horizontal="center" vertical="center"/>
    </xf>
    <xf numFmtId="167" fontId="17" fillId="0" borderId="18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7" fontId="17" fillId="0" borderId="37" xfId="0" applyNumberFormat="1" applyFont="1" applyBorder="1" applyAlignment="1">
      <alignment horizontal="center"/>
    </xf>
    <xf numFmtId="9" fontId="17" fillId="0" borderId="6" xfId="3" applyNumberFormat="1" applyFont="1" applyFill="1" applyBorder="1" applyAlignment="1" applyProtection="1">
      <alignment horizontal="center" vertical="center"/>
    </xf>
    <xf numFmtId="9" fontId="17" fillId="0" borderId="19" xfId="3" applyNumberFormat="1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>
      <alignment horizontal="left" indent="1"/>
    </xf>
    <xf numFmtId="0" fontId="19" fillId="0" borderId="31" xfId="0" applyFont="1" applyFill="1" applyBorder="1" applyAlignment="1">
      <alignment horizontal="left" indent="1"/>
    </xf>
    <xf numFmtId="20" fontId="17" fillId="2" borderId="31" xfId="0" applyNumberFormat="1" applyFont="1" applyFill="1" applyBorder="1" applyAlignment="1">
      <alignment horizontal="center" vertical="center"/>
    </xf>
    <xf numFmtId="0" fontId="20" fillId="0" borderId="48" xfId="0" applyFont="1" applyBorder="1" applyAlignment="1">
      <alignment horizontal="left" vertical="top" wrapText="1" indent="1"/>
    </xf>
    <xf numFmtId="0" fontId="20" fillId="0" borderId="51" xfId="0" applyFont="1" applyBorder="1" applyAlignment="1">
      <alignment horizontal="left" vertical="top" wrapText="1" indent="1"/>
    </xf>
    <xf numFmtId="0" fontId="19" fillId="0" borderId="57" xfId="0" applyFont="1" applyFill="1" applyBorder="1" applyAlignment="1">
      <alignment horizontal="left" indent="1"/>
    </xf>
    <xf numFmtId="0" fontId="20" fillId="0" borderId="31" xfId="0" applyFont="1" applyBorder="1" applyAlignment="1">
      <alignment horizontal="left" vertical="top" wrapText="1" indent="1"/>
    </xf>
    <xf numFmtId="0" fontId="17" fillId="0" borderId="29" xfId="3" applyNumberFormat="1" applyFont="1" applyFill="1" applyBorder="1" applyAlignment="1" applyProtection="1">
      <alignment horizontal="center" vertical="center"/>
      <protection locked="0"/>
    </xf>
    <xf numFmtId="0" fontId="17" fillId="0" borderId="18" xfId="3" applyNumberFormat="1" applyFont="1" applyFill="1" applyBorder="1" applyAlignment="1" applyProtection="1">
      <alignment horizontal="center" vertical="center"/>
      <protection locked="0"/>
    </xf>
    <xf numFmtId="0" fontId="17" fillId="0" borderId="61" xfId="3" applyNumberFormat="1" applyFont="1" applyFill="1" applyBorder="1" applyAlignment="1" applyProtection="1">
      <alignment horizontal="center" vertical="center"/>
      <protection locked="0"/>
    </xf>
    <xf numFmtId="0" fontId="17" fillId="0" borderId="62" xfId="3" applyNumberFormat="1" applyFont="1" applyFill="1" applyBorder="1" applyAlignment="1" applyProtection="1">
      <alignment horizontal="center" vertical="center"/>
      <protection locked="0"/>
    </xf>
    <xf numFmtId="164" fontId="17" fillId="0" borderId="25" xfId="3" applyNumberFormat="1" applyFont="1" applyFill="1" applyBorder="1" applyAlignment="1" applyProtection="1">
      <alignment horizontal="center" vertical="center"/>
    </xf>
    <xf numFmtId="164" fontId="17" fillId="0" borderId="19" xfId="3" applyNumberFormat="1" applyFont="1" applyFill="1" applyBorder="1" applyAlignment="1" applyProtection="1">
      <alignment horizontal="center" vertical="center"/>
    </xf>
    <xf numFmtId="164" fontId="17" fillId="0" borderId="63" xfId="3" applyNumberFormat="1" applyFont="1" applyFill="1" applyBorder="1" applyAlignment="1" applyProtection="1">
      <alignment horizontal="center" vertical="center"/>
    </xf>
    <xf numFmtId="164" fontId="17" fillId="0" borderId="64" xfId="3" applyNumberFormat="1" applyFont="1" applyFill="1" applyBorder="1" applyAlignment="1" applyProtection="1">
      <alignment horizontal="center" vertical="center"/>
    </xf>
    <xf numFmtId="167" fontId="15" fillId="0" borderId="65" xfId="0" applyNumberFormat="1" applyFont="1" applyBorder="1" applyAlignment="1">
      <alignment horizontal="center"/>
    </xf>
    <xf numFmtId="0" fontId="17" fillId="0" borderId="49" xfId="3" applyNumberFormat="1" applyFont="1" applyFill="1" applyBorder="1" applyAlignment="1" applyProtection="1">
      <alignment horizontal="center" vertical="center"/>
      <protection locked="0"/>
    </xf>
    <xf numFmtId="167" fontId="15" fillId="0" borderId="56" xfId="0" applyNumberFormat="1" applyFont="1" applyBorder="1" applyAlignment="1">
      <alignment horizontal="center"/>
    </xf>
    <xf numFmtId="167" fontId="15" fillId="0" borderId="66" xfId="0" applyNumberFormat="1" applyFont="1" applyBorder="1" applyAlignment="1">
      <alignment horizontal="center"/>
    </xf>
    <xf numFmtId="167" fontId="15" fillId="0" borderId="35" xfId="0" applyNumberFormat="1" applyFont="1" applyBorder="1" applyAlignment="1">
      <alignment horizontal="center"/>
    </xf>
    <xf numFmtId="0" fontId="17" fillId="0" borderId="54" xfId="3" applyNumberFormat="1" applyFont="1" applyFill="1" applyBorder="1" applyAlignment="1" applyProtection="1">
      <alignment horizontal="center" vertical="center"/>
      <protection locked="0"/>
    </xf>
    <xf numFmtId="167" fontId="15" fillId="0" borderId="47" xfId="0" applyNumberFormat="1" applyFont="1" applyBorder="1" applyAlignment="1">
      <alignment horizontal="center"/>
    </xf>
    <xf numFmtId="167" fontId="15" fillId="0" borderId="20" xfId="0" applyNumberFormat="1" applyFont="1" applyBorder="1" applyAlignment="1">
      <alignment horizontal="center"/>
    </xf>
    <xf numFmtId="21" fontId="17" fillId="0" borderId="20" xfId="3" applyNumberFormat="1" applyFont="1" applyFill="1" applyBorder="1" applyAlignment="1" applyProtection="1">
      <alignment horizontal="center" vertical="center"/>
      <protection locked="0"/>
    </xf>
    <xf numFmtId="167" fontId="17" fillId="0" borderId="53" xfId="0" applyNumberFormat="1" applyFont="1" applyBorder="1" applyAlignment="1">
      <alignment horizontal="center"/>
    </xf>
    <xf numFmtId="167" fontId="17" fillId="0" borderId="47" xfId="0" applyNumberFormat="1" applyFont="1" applyBorder="1" applyAlignment="1">
      <alignment horizontal="center"/>
    </xf>
    <xf numFmtId="21" fontId="17" fillId="0" borderId="50" xfId="3" applyNumberFormat="1" applyFont="1" applyFill="1" applyBorder="1" applyAlignment="1" applyProtection="1">
      <alignment horizontal="center" vertical="center"/>
      <protection locked="0"/>
    </xf>
    <xf numFmtId="0" fontId="17" fillId="0" borderId="52" xfId="3" applyNumberFormat="1" applyFont="1" applyFill="1" applyBorder="1" applyAlignment="1" applyProtection="1">
      <alignment horizontal="center" vertical="center"/>
      <protection locked="0"/>
    </xf>
    <xf numFmtId="0" fontId="19" fillId="0" borderId="51" xfId="0" applyFont="1" applyBorder="1" applyAlignment="1">
      <alignment horizontal="left" vertical="center" wrapText="1" indent="1"/>
    </xf>
    <xf numFmtId="0" fontId="9" fillId="0" borderId="15" xfId="3" applyNumberFormat="1" applyFont="1" applyFill="1" applyBorder="1" applyAlignment="1">
      <alignment horizontal="center" vertical="center" wrapText="1"/>
    </xf>
    <xf numFmtId="0" fontId="8" fillId="0" borderId="0" xfId="3" applyNumberFormat="1" applyFont="1" applyFill="1" applyBorder="1" applyAlignment="1">
      <alignment horizontal="center" vertical="center" wrapText="1"/>
    </xf>
    <xf numFmtId="0" fontId="10" fillId="0" borderId="26" xfId="3" applyNumberFormat="1" applyFont="1" applyFill="1" applyBorder="1" applyAlignment="1">
      <alignment horizontal="center" vertical="center" wrapText="1"/>
    </xf>
    <xf numFmtId="0" fontId="10" fillId="0" borderId="30" xfId="3" applyNumberFormat="1" applyFont="1" applyFill="1" applyBorder="1" applyAlignment="1">
      <alignment horizontal="center" vertical="center" wrapText="1"/>
    </xf>
    <xf numFmtId="0" fontId="10" fillId="0" borderId="11" xfId="3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0" fillId="0" borderId="12" xfId="3" applyNumberFormat="1" applyFont="1" applyFill="1" applyBorder="1" applyAlignment="1">
      <alignment textRotation="90" wrapText="1"/>
    </xf>
    <xf numFmtId="0" fontId="10" fillId="0" borderId="13" xfId="3" applyNumberFormat="1" applyFont="1" applyFill="1" applyBorder="1" applyAlignment="1">
      <alignment textRotation="90" wrapText="1"/>
    </xf>
    <xf numFmtId="49" fontId="10" fillId="0" borderId="26" xfId="3" applyNumberFormat="1" applyFont="1" applyFill="1" applyBorder="1" applyAlignment="1">
      <alignment horizontal="center" textRotation="90" wrapText="1"/>
    </xf>
    <xf numFmtId="49" fontId="10" fillId="0" borderId="35" xfId="3" applyNumberFormat="1" applyFont="1" applyFill="1" applyBorder="1" applyAlignment="1">
      <alignment horizontal="center" textRotation="90" wrapText="1"/>
    </xf>
    <xf numFmtId="0" fontId="10" fillId="0" borderId="14" xfId="3" applyNumberFormat="1" applyFont="1" applyFill="1" applyBorder="1" applyAlignment="1">
      <alignment horizontal="center" wrapText="1"/>
    </xf>
    <xf numFmtId="0" fontId="10" fillId="0" borderId="36" xfId="3" applyNumberFormat="1" applyFont="1" applyFill="1" applyBorder="1" applyAlignment="1">
      <alignment horizontal="center" wrapText="1"/>
    </xf>
    <xf numFmtId="0" fontId="10" fillId="0" borderId="17" xfId="3" applyNumberFormat="1" applyFont="1" applyFill="1" applyBorder="1" applyAlignment="1">
      <alignment horizontal="center"/>
    </xf>
    <xf numFmtId="0" fontId="10" fillId="0" borderId="27" xfId="3" applyNumberFormat="1" applyFont="1" applyFill="1" applyBorder="1" applyAlignment="1">
      <alignment horizontal="center"/>
    </xf>
    <xf numFmtId="0" fontId="10" fillId="0" borderId="10" xfId="3" applyNumberFormat="1" applyFont="1" applyFill="1" applyBorder="1" applyAlignment="1">
      <alignment horizontal="left" wrapText="1"/>
    </xf>
    <xf numFmtId="0" fontId="10" fillId="0" borderId="32" xfId="3" applyNumberFormat="1" applyFont="1" applyFill="1" applyBorder="1" applyAlignment="1">
      <alignment horizontal="left" wrapText="1"/>
    </xf>
    <xf numFmtId="0" fontId="17" fillId="0" borderId="10" xfId="3" applyNumberFormat="1" applyFont="1" applyFill="1" applyBorder="1" applyAlignment="1" applyProtection="1">
      <alignment horizontal="center" vertical="center"/>
    </xf>
    <xf numFmtId="0" fontId="17" fillId="0" borderId="59" xfId="3" applyNumberFormat="1" applyFont="1" applyFill="1" applyBorder="1" applyAlignment="1" applyProtection="1">
      <alignment horizontal="center" vertical="center"/>
    </xf>
    <xf numFmtId="0" fontId="17" fillId="0" borderId="42" xfId="3" applyNumberFormat="1" applyFont="1" applyFill="1" applyBorder="1" applyAlignment="1" applyProtection="1">
      <alignment horizontal="center" vertical="center"/>
    </xf>
    <xf numFmtId="0" fontId="10" fillId="0" borderId="12" xfId="3" applyNumberFormat="1" applyFont="1" applyFill="1" applyBorder="1" applyAlignment="1">
      <alignment horizontal="center" textRotation="90" wrapText="1"/>
    </xf>
    <xf numFmtId="0" fontId="10" fillId="0" borderId="13" xfId="3" applyNumberFormat="1" applyFont="1" applyFill="1" applyBorder="1" applyAlignment="1">
      <alignment horizontal="center" textRotation="90" wrapText="1"/>
    </xf>
    <xf numFmtId="0" fontId="10" fillId="0" borderId="11" xfId="3" applyNumberFormat="1" applyFont="1" applyFill="1" applyBorder="1" applyAlignment="1">
      <alignment horizontal="center" wrapText="1"/>
    </xf>
    <xf numFmtId="0" fontId="10" fillId="0" borderId="8" xfId="3" applyNumberFormat="1" applyFont="1" applyFill="1" applyBorder="1" applyAlignment="1">
      <alignment horizontal="center" wrapText="1"/>
    </xf>
    <xf numFmtId="0" fontId="10" fillId="0" borderId="45" xfId="3" applyNumberFormat="1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1" fontId="15" fillId="0" borderId="43" xfId="0" applyNumberFormat="1" applyFont="1" applyBorder="1" applyAlignment="1">
      <alignment horizontal="center" vertical="center"/>
    </xf>
    <xf numFmtId="1" fontId="15" fillId="0" borderId="58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</cellXfs>
  <cellStyles count="18">
    <cellStyle name="Hyperlink" xfId="1"/>
    <cellStyle name="Денежный 2" xfId="2"/>
    <cellStyle name="Обычный" xfId="0" builtinId="0"/>
    <cellStyle name="Обычный 2 2" xfId="3"/>
    <cellStyle name="Обычный 2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3" xfId="10"/>
    <cellStyle name="Обычный 3 2" xfId="11"/>
    <cellStyle name="Обычный 3 3" xfId="12"/>
    <cellStyle name="Обычный 3_5 класс Сквоз ЛК и РЕГ" xfId="13"/>
    <cellStyle name="Обычный 4" xfId="14"/>
    <cellStyle name="Обычный 4 2" xfId="15"/>
    <cellStyle name="Обычный 5" xfId="16"/>
    <cellStyle name="Обычный 6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tabSelected="1" view="pageLayout" topLeftCell="A4" workbookViewId="0">
      <selection activeCell="D29" sqref="D29"/>
    </sheetView>
  </sheetViews>
  <sheetFormatPr defaultColWidth="9.140625" defaultRowHeight="15"/>
  <cols>
    <col min="1" max="1" width="4.85546875" customWidth="1"/>
    <col min="2" max="2" width="4.7109375" hidden="1" customWidth="1"/>
    <col min="3" max="3" width="26.28515625" customWidth="1"/>
    <col min="4" max="4" width="17" bestFit="1" customWidth="1"/>
    <col min="5" max="5" width="6.28515625" hidden="1" customWidth="1"/>
    <col min="6" max="6" width="8" hidden="1" customWidth="1"/>
    <col min="7" max="10" width="5.5703125" customWidth="1"/>
    <col min="11" max="11" width="0" hidden="1" customWidth="1"/>
    <col min="12" max="12" width="9.28515625" customWidth="1"/>
    <col min="13" max="13" width="3.7109375" bestFit="1" customWidth="1"/>
    <col min="14" max="14" width="9.28515625" customWidth="1"/>
    <col min="15" max="15" width="4.140625" bestFit="1" customWidth="1"/>
    <col min="17" max="17" width="0" hidden="1" customWidth="1"/>
    <col min="18" max="18" width="9.140625" style="21"/>
    <col min="19" max="19" width="9.140625" customWidth="1"/>
  </cols>
  <sheetData>
    <row r="1" spans="1:20" ht="51" customHeight="1" thickBot="1">
      <c r="A1" s="152" t="s">
        <v>15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R1"/>
    </row>
    <row r="2" spans="1:20" ht="15.75" thickTop="1">
      <c r="A2" s="1" t="s">
        <v>16</v>
      </c>
      <c r="B2" s="2"/>
      <c r="C2" s="3"/>
      <c r="D2" s="3"/>
      <c r="E2" s="1"/>
      <c r="F2" s="4"/>
      <c r="G2" s="5"/>
      <c r="H2" s="6"/>
      <c r="I2" s="5"/>
      <c r="J2" s="6"/>
      <c r="K2" s="23"/>
      <c r="L2" s="23"/>
      <c r="M2" s="7"/>
      <c r="N2" s="8"/>
      <c r="O2" s="9"/>
      <c r="P2" s="10"/>
      <c r="R2"/>
    </row>
    <row r="3" spans="1:20" ht="62.25" customHeight="1">
      <c r="A3" s="153" t="s">
        <v>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20" ht="15.75" thickBot="1">
      <c r="A4" s="13"/>
      <c r="B4" s="13"/>
      <c r="C4" s="24"/>
      <c r="D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0" ht="15.75" customHeight="1" thickBot="1">
      <c r="A5" s="158" t="s">
        <v>0</v>
      </c>
      <c r="B5" s="160" t="s">
        <v>1</v>
      </c>
      <c r="C5" s="162" t="s">
        <v>2</v>
      </c>
      <c r="D5" s="162" t="s">
        <v>65</v>
      </c>
      <c r="E5" s="164" t="s">
        <v>10</v>
      </c>
      <c r="F5" s="166" t="s">
        <v>11</v>
      </c>
      <c r="G5" s="154" t="s">
        <v>12</v>
      </c>
      <c r="H5" s="155"/>
      <c r="I5" s="155"/>
      <c r="J5" s="155"/>
      <c r="K5" s="25"/>
      <c r="L5" s="156" t="s">
        <v>3</v>
      </c>
      <c r="M5" s="157"/>
      <c r="N5" s="157"/>
      <c r="O5" s="157"/>
      <c r="P5" s="157"/>
      <c r="Q5" s="19"/>
      <c r="R5" s="20"/>
      <c r="S5" s="18"/>
      <c r="T5" s="18"/>
    </row>
    <row r="6" spans="1:20" ht="122.25" customHeight="1" thickBot="1">
      <c r="A6" s="159"/>
      <c r="B6" s="161"/>
      <c r="C6" s="163"/>
      <c r="D6" s="163"/>
      <c r="E6" s="165"/>
      <c r="F6" s="167"/>
      <c r="G6" s="28" t="s">
        <v>37</v>
      </c>
      <c r="H6" s="29" t="s">
        <v>14</v>
      </c>
      <c r="I6" s="29" t="s">
        <v>38</v>
      </c>
      <c r="J6" s="30" t="s">
        <v>39</v>
      </c>
      <c r="K6" s="26"/>
      <c r="L6" s="35" t="s">
        <v>5</v>
      </c>
      <c r="M6" s="65" t="s">
        <v>6</v>
      </c>
      <c r="N6" s="11" t="s">
        <v>3</v>
      </c>
      <c r="O6" s="11" t="s">
        <v>7</v>
      </c>
      <c r="P6" s="12" t="s">
        <v>8</v>
      </c>
      <c r="Q6" s="31" t="s">
        <v>4</v>
      </c>
    </row>
    <row r="7" spans="1:20" ht="16.5" customHeight="1" thickBot="1">
      <c r="A7" s="64">
        <v>1</v>
      </c>
      <c r="B7" s="45">
        <v>2</v>
      </c>
      <c r="C7" s="71" t="s">
        <v>13</v>
      </c>
      <c r="D7" s="69" t="s">
        <v>76</v>
      </c>
      <c r="E7" s="46"/>
      <c r="F7" s="47"/>
      <c r="G7" s="48"/>
      <c r="H7" s="49"/>
      <c r="I7" s="49"/>
      <c r="J7" s="50"/>
      <c r="K7" s="51"/>
      <c r="L7" s="101">
        <v>1.0416666666666667E-3</v>
      </c>
      <c r="M7" s="42">
        <v>0</v>
      </c>
      <c r="N7" s="104">
        <f t="shared" ref="N7:N25" si="0">L7</f>
        <v>1.0416666666666667E-3</v>
      </c>
      <c r="O7" s="34">
        <v>1</v>
      </c>
      <c r="P7" s="121">
        <f>L7/L7</f>
        <v>1</v>
      </c>
      <c r="Q7" s="32" t="s">
        <v>4</v>
      </c>
      <c r="S7" s="27"/>
    </row>
    <row r="8" spans="1:20" ht="15.75">
      <c r="A8" s="52">
        <v>2</v>
      </c>
      <c r="B8" s="53">
        <v>8</v>
      </c>
      <c r="C8" s="71" t="s">
        <v>18</v>
      </c>
      <c r="D8" s="70" t="s">
        <v>76</v>
      </c>
      <c r="E8" s="55"/>
      <c r="F8" s="56"/>
      <c r="G8" s="57"/>
      <c r="H8" s="58"/>
      <c r="I8" s="58"/>
      <c r="J8" s="59"/>
      <c r="K8" s="60"/>
      <c r="L8" s="102">
        <v>1.261574074074074E-3</v>
      </c>
      <c r="M8" s="43">
        <v>0</v>
      </c>
      <c r="N8" s="103">
        <f t="shared" si="0"/>
        <v>1.261574074074074E-3</v>
      </c>
      <c r="O8" s="33">
        <v>2</v>
      </c>
      <c r="P8" s="122">
        <f t="shared" ref="P8:P18" si="1">L8/$L$7</f>
        <v>1.211111111111111</v>
      </c>
      <c r="Q8" s="22" t="s">
        <v>9</v>
      </c>
    </row>
    <row r="9" spans="1:20" ht="15.75">
      <c r="A9" s="52">
        <v>3</v>
      </c>
      <c r="B9" s="53">
        <v>15</v>
      </c>
      <c r="C9" s="71" t="s">
        <v>20</v>
      </c>
      <c r="D9" s="70" t="s">
        <v>76</v>
      </c>
      <c r="E9" s="61"/>
      <c r="F9" s="62"/>
      <c r="G9" s="57"/>
      <c r="H9" s="58"/>
      <c r="I9" s="58"/>
      <c r="J9" s="59"/>
      <c r="K9" s="60"/>
      <c r="L9" s="102">
        <v>1.423611111111111E-3</v>
      </c>
      <c r="M9" s="43">
        <v>0</v>
      </c>
      <c r="N9" s="103">
        <f t="shared" si="0"/>
        <v>1.423611111111111E-3</v>
      </c>
      <c r="O9" s="33">
        <v>3</v>
      </c>
      <c r="P9" s="122">
        <f t="shared" si="1"/>
        <v>1.3666666666666665</v>
      </c>
      <c r="Q9" s="22" t="s">
        <v>9</v>
      </c>
    </row>
    <row r="10" spans="1:20" ht="15.75">
      <c r="A10" s="64">
        <v>4</v>
      </c>
      <c r="B10" s="53"/>
      <c r="C10" s="116" t="s">
        <v>40</v>
      </c>
      <c r="D10" s="117" t="s">
        <v>25</v>
      </c>
      <c r="E10" s="108"/>
      <c r="F10" s="109"/>
      <c r="G10" s="110"/>
      <c r="H10" s="111"/>
      <c r="I10" s="111"/>
      <c r="J10" s="112"/>
      <c r="K10" s="113"/>
      <c r="L10" s="118">
        <v>1.5046296296296294E-3</v>
      </c>
      <c r="M10" s="43">
        <v>0</v>
      </c>
      <c r="N10" s="103">
        <f t="shared" si="0"/>
        <v>1.5046296296296294E-3</v>
      </c>
      <c r="O10" s="119">
        <v>4</v>
      </c>
      <c r="P10" s="122">
        <f t="shared" si="1"/>
        <v>1.4444444444444442</v>
      </c>
      <c r="Q10" s="22" t="s">
        <v>9</v>
      </c>
    </row>
    <row r="11" spans="1:20" ht="15.75">
      <c r="A11" s="52">
        <v>5</v>
      </c>
      <c r="B11" s="53">
        <v>4</v>
      </c>
      <c r="C11" s="73" t="s">
        <v>23</v>
      </c>
      <c r="D11" s="54" t="s">
        <v>25</v>
      </c>
      <c r="E11" s="61"/>
      <c r="F11" s="62"/>
      <c r="G11" s="57"/>
      <c r="H11" s="58"/>
      <c r="I11" s="58"/>
      <c r="J11" s="59"/>
      <c r="K11" s="60"/>
      <c r="L11" s="102">
        <v>1.5624999999999999E-3</v>
      </c>
      <c r="M11" s="43">
        <v>0</v>
      </c>
      <c r="N11" s="103">
        <f t="shared" si="0"/>
        <v>1.5624999999999999E-3</v>
      </c>
      <c r="O11" s="33">
        <v>5</v>
      </c>
      <c r="P11" s="122">
        <f t="shared" si="1"/>
        <v>1.5</v>
      </c>
      <c r="Q11" s="22" t="s">
        <v>9</v>
      </c>
    </row>
    <row r="12" spans="1:20" ht="15.75">
      <c r="A12" s="52">
        <v>6</v>
      </c>
      <c r="B12" s="53">
        <v>38</v>
      </c>
      <c r="C12" s="73" t="s">
        <v>35</v>
      </c>
      <c r="D12" s="70" t="s">
        <v>36</v>
      </c>
      <c r="E12" s="61"/>
      <c r="F12" s="62"/>
      <c r="G12" s="57"/>
      <c r="H12" s="58"/>
      <c r="I12" s="58"/>
      <c r="J12" s="59"/>
      <c r="K12" s="60"/>
      <c r="L12" s="102">
        <v>1.5856481481481479E-3</v>
      </c>
      <c r="M12" s="43">
        <v>0</v>
      </c>
      <c r="N12" s="103">
        <f t="shared" si="0"/>
        <v>1.5856481481481479E-3</v>
      </c>
      <c r="O12" s="33">
        <v>6</v>
      </c>
      <c r="P12" s="122">
        <f t="shared" si="1"/>
        <v>1.5222222222222219</v>
      </c>
      <c r="Q12" s="22" t="s">
        <v>9</v>
      </c>
    </row>
    <row r="13" spans="1:20" ht="15.75">
      <c r="A13" s="64">
        <v>7</v>
      </c>
      <c r="B13" s="53">
        <v>10</v>
      </c>
      <c r="C13" s="72" t="s">
        <v>19</v>
      </c>
      <c r="D13" s="70" t="s">
        <v>76</v>
      </c>
      <c r="E13" s="61"/>
      <c r="F13" s="62"/>
      <c r="G13" s="57"/>
      <c r="H13" s="58"/>
      <c r="I13" s="58"/>
      <c r="J13" s="59"/>
      <c r="K13" s="60"/>
      <c r="L13" s="102">
        <v>1.6203703703703703E-3</v>
      </c>
      <c r="M13" s="43">
        <v>0</v>
      </c>
      <c r="N13" s="103">
        <f t="shared" si="0"/>
        <v>1.6203703703703703E-3</v>
      </c>
      <c r="O13" s="34">
        <v>7</v>
      </c>
      <c r="P13" s="122">
        <f t="shared" si="1"/>
        <v>1.5555555555555556</v>
      </c>
      <c r="Q13" s="22" t="s">
        <v>9</v>
      </c>
    </row>
    <row r="14" spans="1:20" ht="15.75">
      <c r="A14" s="52">
        <v>8</v>
      </c>
      <c r="B14" s="53">
        <v>33</v>
      </c>
      <c r="C14" s="73" t="s">
        <v>31</v>
      </c>
      <c r="D14" s="70" t="s">
        <v>36</v>
      </c>
      <c r="E14" s="61"/>
      <c r="F14" s="62"/>
      <c r="G14" s="57"/>
      <c r="H14" s="58"/>
      <c r="I14" s="58"/>
      <c r="J14" s="59"/>
      <c r="K14" s="60"/>
      <c r="L14" s="102">
        <v>1.7939814814814815E-3</v>
      </c>
      <c r="M14" s="43">
        <v>0</v>
      </c>
      <c r="N14" s="103">
        <f t="shared" si="0"/>
        <v>1.7939814814814815E-3</v>
      </c>
      <c r="O14" s="33">
        <v>8</v>
      </c>
      <c r="P14" s="122">
        <f t="shared" si="1"/>
        <v>1.7222222222222223</v>
      </c>
      <c r="Q14" s="22" t="s">
        <v>9</v>
      </c>
    </row>
    <row r="15" spans="1:20" ht="15.75">
      <c r="A15" s="52">
        <v>9</v>
      </c>
      <c r="B15" s="53">
        <v>39</v>
      </c>
      <c r="C15" s="73" t="s">
        <v>33</v>
      </c>
      <c r="D15" s="70" t="s">
        <v>36</v>
      </c>
      <c r="E15" s="55"/>
      <c r="F15" s="56"/>
      <c r="G15" s="57"/>
      <c r="H15" s="58"/>
      <c r="I15" s="58"/>
      <c r="J15" s="59"/>
      <c r="K15" s="60"/>
      <c r="L15" s="102">
        <v>1.8171296296296297E-3</v>
      </c>
      <c r="M15" s="43">
        <v>0</v>
      </c>
      <c r="N15" s="103">
        <f t="shared" si="0"/>
        <v>1.8171296296296297E-3</v>
      </c>
      <c r="O15" s="33">
        <v>9</v>
      </c>
      <c r="P15" s="122">
        <f t="shared" si="1"/>
        <v>1.7444444444444445</v>
      </c>
      <c r="Q15" s="22" t="s">
        <v>9</v>
      </c>
    </row>
    <row r="16" spans="1:20" ht="15.75">
      <c r="A16" s="64">
        <v>10</v>
      </c>
      <c r="B16" s="53">
        <v>7</v>
      </c>
      <c r="C16" s="72" t="s">
        <v>17</v>
      </c>
      <c r="D16" s="70" t="s">
        <v>76</v>
      </c>
      <c r="E16" s="55"/>
      <c r="F16" s="56"/>
      <c r="G16" s="57"/>
      <c r="H16" s="58"/>
      <c r="I16" s="58"/>
      <c r="J16" s="59"/>
      <c r="K16" s="60"/>
      <c r="L16" s="102">
        <v>2.0138888888888888E-3</v>
      </c>
      <c r="M16" s="43">
        <v>0</v>
      </c>
      <c r="N16" s="103">
        <f t="shared" si="0"/>
        <v>2.0138888888888888E-3</v>
      </c>
      <c r="O16" s="34">
        <v>10</v>
      </c>
      <c r="P16" s="122">
        <f t="shared" si="1"/>
        <v>1.9333333333333333</v>
      </c>
      <c r="Q16" s="22" t="s">
        <v>9</v>
      </c>
    </row>
    <row r="17" spans="1:18" ht="15.75">
      <c r="A17" s="52">
        <v>11</v>
      </c>
      <c r="B17" s="53">
        <v>30</v>
      </c>
      <c r="C17" s="73" t="s">
        <v>34</v>
      </c>
      <c r="D17" s="70" t="s">
        <v>36</v>
      </c>
      <c r="E17" s="36"/>
      <c r="F17" s="37"/>
      <c r="G17" s="38"/>
      <c r="H17" s="39"/>
      <c r="I17" s="39"/>
      <c r="J17" s="40"/>
      <c r="K17" s="41"/>
      <c r="L17" s="102">
        <v>2.0486111111111113E-3</v>
      </c>
      <c r="M17" s="43">
        <v>0</v>
      </c>
      <c r="N17" s="103">
        <f t="shared" si="0"/>
        <v>2.0486111111111113E-3</v>
      </c>
      <c r="O17" s="33">
        <v>11</v>
      </c>
      <c r="P17" s="122">
        <f t="shared" si="1"/>
        <v>1.9666666666666668</v>
      </c>
      <c r="Q17" s="22" t="s">
        <v>9</v>
      </c>
      <c r="R17"/>
    </row>
    <row r="18" spans="1:18" ht="15.75">
      <c r="A18" s="52">
        <v>12</v>
      </c>
      <c r="B18" s="53">
        <v>31</v>
      </c>
      <c r="C18" s="73" t="s">
        <v>21</v>
      </c>
      <c r="D18" s="54" t="s">
        <v>25</v>
      </c>
      <c r="E18" s="55"/>
      <c r="F18" s="56"/>
      <c r="G18" s="57"/>
      <c r="H18" s="58"/>
      <c r="I18" s="58"/>
      <c r="J18" s="59"/>
      <c r="K18" s="60"/>
      <c r="L18" s="102">
        <v>2.3379629629629631E-3</v>
      </c>
      <c r="M18" s="43">
        <v>0</v>
      </c>
      <c r="N18" s="103">
        <f t="shared" si="0"/>
        <v>2.3379629629629631E-3</v>
      </c>
      <c r="O18" s="33">
        <v>12</v>
      </c>
      <c r="P18" s="122">
        <f t="shared" si="1"/>
        <v>2.2444444444444445</v>
      </c>
      <c r="Q18" s="22" t="s">
        <v>9</v>
      </c>
      <c r="R18"/>
    </row>
    <row r="19" spans="1:18" ht="15.75">
      <c r="A19" s="64">
        <v>13</v>
      </c>
      <c r="B19" s="53"/>
      <c r="C19" s="74" t="s">
        <v>29</v>
      </c>
      <c r="D19" s="70" t="s">
        <v>30</v>
      </c>
      <c r="E19" s="36"/>
      <c r="F19" s="37"/>
      <c r="G19" s="38"/>
      <c r="H19" s="76"/>
      <c r="I19" s="39"/>
      <c r="J19" s="40"/>
      <c r="K19" s="41"/>
      <c r="L19" s="102">
        <v>2.3611111111111111E-3</v>
      </c>
      <c r="M19" s="43">
        <v>0</v>
      </c>
      <c r="N19" s="103">
        <f t="shared" si="0"/>
        <v>2.3611111111111111E-3</v>
      </c>
      <c r="O19" s="34">
        <v>13</v>
      </c>
      <c r="P19" s="122">
        <f>L20/$L$7</f>
        <v>2.4222222222222221</v>
      </c>
      <c r="Q19" s="22"/>
      <c r="R19"/>
    </row>
    <row r="20" spans="1:18" ht="15.75">
      <c r="A20" s="52">
        <v>14</v>
      </c>
      <c r="B20" s="53">
        <v>35</v>
      </c>
      <c r="C20" s="73" t="s">
        <v>32</v>
      </c>
      <c r="D20" s="70" t="s">
        <v>36</v>
      </c>
      <c r="E20" s="55"/>
      <c r="F20" s="56"/>
      <c r="G20" s="57"/>
      <c r="H20" s="58"/>
      <c r="I20" s="58"/>
      <c r="J20" s="59"/>
      <c r="K20" s="60"/>
      <c r="L20" s="102">
        <v>2.5231481481481481E-3</v>
      </c>
      <c r="M20" s="43">
        <v>0</v>
      </c>
      <c r="N20" s="103">
        <f t="shared" si="0"/>
        <v>2.5231481481481481E-3</v>
      </c>
      <c r="O20" s="33">
        <v>14</v>
      </c>
      <c r="P20" s="122">
        <f t="shared" ref="P20:P25" si="2">L20/$L$7</f>
        <v>2.4222222222222221</v>
      </c>
      <c r="Q20" s="22" t="s">
        <v>9</v>
      </c>
      <c r="R20"/>
    </row>
    <row r="21" spans="1:18" ht="15.75">
      <c r="A21" s="52">
        <v>15</v>
      </c>
      <c r="B21" s="53">
        <v>37</v>
      </c>
      <c r="C21" s="73" t="s">
        <v>24</v>
      </c>
      <c r="D21" s="54" t="s">
        <v>25</v>
      </c>
      <c r="E21" s="36"/>
      <c r="F21" s="37"/>
      <c r="G21" s="38"/>
      <c r="H21" s="39"/>
      <c r="I21" s="39"/>
      <c r="J21" s="40"/>
      <c r="K21" s="41"/>
      <c r="L21" s="102">
        <v>2.7314814814814819E-3</v>
      </c>
      <c r="M21" s="43">
        <v>0</v>
      </c>
      <c r="N21" s="103">
        <f t="shared" si="0"/>
        <v>2.7314814814814819E-3</v>
      </c>
      <c r="O21" s="33">
        <v>15</v>
      </c>
      <c r="P21" s="122">
        <f t="shared" si="2"/>
        <v>2.6222222222222227</v>
      </c>
      <c r="Q21" s="22" t="s">
        <v>9</v>
      </c>
      <c r="R21"/>
    </row>
    <row r="22" spans="1:18" ht="15.75">
      <c r="A22" s="64">
        <v>16</v>
      </c>
      <c r="B22" s="53">
        <v>24</v>
      </c>
      <c r="C22" s="74" t="s">
        <v>27</v>
      </c>
      <c r="D22" s="70" t="s">
        <v>30</v>
      </c>
      <c r="E22" s="55"/>
      <c r="F22" s="56"/>
      <c r="G22" s="57"/>
      <c r="H22" s="58"/>
      <c r="I22" s="58"/>
      <c r="J22" s="59"/>
      <c r="K22" s="60"/>
      <c r="L22" s="102">
        <v>2.9745370370370373E-3</v>
      </c>
      <c r="M22" s="43">
        <v>0</v>
      </c>
      <c r="N22" s="103">
        <f t="shared" si="0"/>
        <v>2.9745370370370373E-3</v>
      </c>
      <c r="O22" s="34">
        <v>16</v>
      </c>
      <c r="P22" s="122">
        <f t="shared" si="2"/>
        <v>2.8555555555555556</v>
      </c>
      <c r="Q22" s="22"/>
      <c r="R22"/>
    </row>
    <row r="23" spans="1:18" ht="15.75">
      <c r="A23" s="52">
        <v>17</v>
      </c>
      <c r="B23" s="53">
        <v>6</v>
      </c>
      <c r="C23" s="74" t="s">
        <v>28</v>
      </c>
      <c r="D23" s="70" t="s">
        <v>30</v>
      </c>
      <c r="E23" s="61"/>
      <c r="F23" s="62"/>
      <c r="G23" s="57"/>
      <c r="H23" s="58"/>
      <c r="I23" s="58"/>
      <c r="J23" s="59"/>
      <c r="K23" s="60"/>
      <c r="L23" s="102">
        <v>3.3449074074074071E-3</v>
      </c>
      <c r="M23" s="43">
        <v>0</v>
      </c>
      <c r="N23" s="103">
        <f t="shared" si="0"/>
        <v>3.3449074074074071E-3</v>
      </c>
      <c r="O23" s="33">
        <v>17</v>
      </c>
      <c r="P23" s="122">
        <f t="shared" si="2"/>
        <v>3.2111111111111108</v>
      </c>
      <c r="Q23" s="22"/>
      <c r="R23"/>
    </row>
    <row r="24" spans="1:18" ht="15.75">
      <c r="A24" s="52">
        <v>18</v>
      </c>
      <c r="B24" s="53">
        <v>26</v>
      </c>
      <c r="C24" s="74" t="s">
        <v>26</v>
      </c>
      <c r="D24" s="70" t="s">
        <v>30</v>
      </c>
      <c r="E24" s="55"/>
      <c r="F24" s="56"/>
      <c r="G24" s="57"/>
      <c r="H24" s="58"/>
      <c r="I24" s="58"/>
      <c r="J24" s="59"/>
      <c r="K24" s="60"/>
      <c r="L24" s="102">
        <v>3.5763888888888894E-3</v>
      </c>
      <c r="M24" s="43">
        <v>0</v>
      </c>
      <c r="N24" s="103">
        <f t="shared" si="0"/>
        <v>3.5763888888888894E-3</v>
      </c>
      <c r="O24" s="33">
        <v>18</v>
      </c>
      <c r="P24" s="122">
        <f t="shared" si="2"/>
        <v>3.433333333333334</v>
      </c>
      <c r="Q24" s="22"/>
      <c r="R24"/>
    </row>
    <row r="25" spans="1:18" ht="15.75">
      <c r="A25" s="64">
        <v>19</v>
      </c>
      <c r="B25" s="53"/>
      <c r="C25" s="73" t="s">
        <v>22</v>
      </c>
      <c r="D25" s="54" t="s">
        <v>25</v>
      </c>
      <c r="E25" s="61"/>
      <c r="F25" s="62"/>
      <c r="G25" s="57"/>
      <c r="H25" s="75"/>
      <c r="I25" s="58"/>
      <c r="J25" s="59"/>
      <c r="K25" s="60"/>
      <c r="L25" s="102">
        <v>4.6874999999999998E-3</v>
      </c>
      <c r="M25" s="43">
        <v>0</v>
      </c>
      <c r="N25" s="105">
        <f t="shared" si="0"/>
        <v>4.6874999999999998E-3</v>
      </c>
      <c r="O25" s="34">
        <v>19</v>
      </c>
      <c r="P25" s="122">
        <f t="shared" si="2"/>
        <v>4.5</v>
      </c>
      <c r="Q25" s="22"/>
      <c r="R25"/>
    </row>
    <row r="26" spans="1:18" ht="15.75">
      <c r="A26" s="52">
        <v>20</v>
      </c>
      <c r="B26" s="53"/>
      <c r="C26" s="106" t="s">
        <v>41</v>
      </c>
      <c r="D26" s="107" t="s">
        <v>30</v>
      </c>
      <c r="E26" s="108"/>
      <c r="F26" s="109"/>
      <c r="G26" s="110"/>
      <c r="H26" s="107">
        <v>1</v>
      </c>
      <c r="I26" s="111"/>
      <c r="J26" s="112"/>
      <c r="K26" s="113"/>
      <c r="L26" s="114" t="s">
        <v>42</v>
      </c>
      <c r="M26" s="43">
        <v>1</v>
      </c>
      <c r="N26" s="44" t="s">
        <v>42</v>
      </c>
      <c r="O26" s="115" t="s">
        <v>75</v>
      </c>
      <c r="P26" s="63" t="s">
        <v>75</v>
      </c>
      <c r="Q26" s="22"/>
      <c r="R26"/>
    </row>
    <row r="29" spans="1:18">
      <c r="A29" s="17"/>
    </row>
    <row r="30" spans="1:18">
      <c r="A30" s="17"/>
    </row>
  </sheetData>
  <sortState ref="A7:Q32">
    <sortCondition ref="L7:L32"/>
  </sortState>
  <mergeCells count="10">
    <mergeCell ref="A1:P1"/>
    <mergeCell ref="A3:P3"/>
    <mergeCell ref="G5:J5"/>
    <mergeCell ref="L5:P5"/>
    <mergeCell ref="A5:A6"/>
    <mergeCell ref="B5:B6"/>
    <mergeCell ref="C5:C6"/>
    <mergeCell ref="D5:D6"/>
    <mergeCell ref="E5:E6"/>
    <mergeCell ref="F5:F6"/>
  </mergeCells>
  <pageMargins left="0.43307086614173229" right="0.43307086614173229" top="0.74803149606299213" bottom="0.74803149606299213" header="0.31496062992125984" footer="0.31496062992125984"/>
  <pageSetup paperSize="9"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view="pageLayout" topLeftCell="A4" workbookViewId="0">
      <selection activeCell="D29" sqref="D29"/>
    </sheetView>
  </sheetViews>
  <sheetFormatPr defaultColWidth="9.140625" defaultRowHeight="15"/>
  <cols>
    <col min="1" max="1" width="4.85546875" customWidth="1"/>
    <col min="2" max="2" width="4.7109375" hidden="1" customWidth="1"/>
    <col min="3" max="3" width="26.28515625" customWidth="1"/>
    <col min="4" max="4" width="17" bestFit="1" customWidth="1"/>
    <col min="5" max="5" width="6.28515625" hidden="1" customWidth="1"/>
    <col min="6" max="6" width="8" hidden="1" customWidth="1"/>
    <col min="7" max="10" width="5.5703125" customWidth="1"/>
    <col min="11" max="11" width="0" hidden="1" customWidth="1"/>
    <col min="12" max="12" width="9.28515625" customWidth="1"/>
    <col min="13" max="13" width="3.7109375" bestFit="1" customWidth="1"/>
    <col min="14" max="14" width="9.28515625" customWidth="1"/>
    <col min="15" max="15" width="4.140625" bestFit="1" customWidth="1"/>
    <col min="17" max="17" width="0" hidden="1" customWidth="1"/>
    <col min="18" max="18" width="9.140625" style="21"/>
    <col min="19" max="19" width="9.140625" customWidth="1"/>
  </cols>
  <sheetData>
    <row r="1" spans="1:20" ht="51" customHeight="1" thickBot="1">
      <c r="A1" s="152" t="s">
        <v>15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R1"/>
    </row>
    <row r="2" spans="1:20" ht="15.75" thickTop="1">
      <c r="A2" s="1" t="s">
        <v>16</v>
      </c>
      <c r="B2" s="2"/>
      <c r="C2" s="3"/>
      <c r="D2" s="3"/>
      <c r="E2" s="1"/>
      <c r="F2" s="4"/>
      <c r="G2" s="5"/>
      <c r="H2" s="6"/>
      <c r="I2" s="5"/>
      <c r="J2" s="6"/>
      <c r="K2" s="23"/>
      <c r="L2" s="23"/>
      <c r="M2" s="7"/>
      <c r="N2" s="8"/>
      <c r="O2" s="9"/>
      <c r="P2" s="10"/>
      <c r="R2"/>
    </row>
    <row r="3" spans="1:20" ht="62.25" customHeight="1">
      <c r="A3" s="153" t="s">
        <v>44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20" ht="15.75" thickBot="1">
      <c r="A4" s="13"/>
      <c r="B4" s="13"/>
      <c r="C4" s="24"/>
      <c r="D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0" ht="15.75" customHeight="1" thickBot="1">
      <c r="A5" s="158" t="s">
        <v>0</v>
      </c>
      <c r="B5" s="160" t="s">
        <v>1</v>
      </c>
      <c r="C5" s="162" t="s">
        <v>2</v>
      </c>
      <c r="D5" s="162" t="s">
        <v>65</v>
      </c>
      <c r="E5" s="164" t="s">
        <v>10</v>
      </c>
      <c r="F5" s="166" t="s">
        <v>11</v>
      </c>
      <c r="G5" s="154" t="s">
        <v>12</v>
      </c>
      <c r="H5" s="155"/>
      <c r="I5" s="155"/>
      <c r="J5" s="155"/>
      <c r="K5" s="66"/>
      <c r="L5" s="156" t="s">
        <v>3</v>
      </c>
      <c r="M5" s="157"/>
      <c r="N5" s="157"/>
      <c r="O5" s="157"/>
      <c r="P5" s="157"/>
      <c r="Q5" s="19"/>
      <c r="R5" s="20"/>
      <c r="S5" s="18"/>
      <c r="T5" s="18"/>
    </row>
    <row r="6" spans="1:20" ht="122.25" customHeight="1" thickBot="1">
      <c r="A6" s="159"/>
      <c r="B6" s="161"/>
      <c r="C6" s="163"/>
      <c r="D6" s="163"/>
      <c r="E6" s="165"/>
      <c r="F6" s="167"/>
      <c r="G6" s="28" t="s">
        <v>37</v>
      </c>
      <c r="H6" s="29" t="s">
        <v>14</v>
      </c>
      <c r="I6" s="29" t="s">
        <v>38</v>
      </c>
      <c r="J6" s="30" t="s">
        <v>39</v>
      </c>
      <c r="K6" s="26"/>
      <c r="L6" s="35" t="s">
        <v>5</v>
      </c>
      <c r="M6" s="65" t="s">
        <v>6</v>
      </c>
      <c r="N6" s="11" t="s">
        <v>3</v>
      </c>
      <c r="O6" s="11" t="s">
        <v>7</v>
      </c>
      <c r="P6" s="12" t="s">
        <v>8</v>
      </c>
      <c r="Q6" s="67" t="s">
        <v>4</v>
      </c>
    </row>
    <row r="7" spans="1:20" ht="16.5" customHeight="1" thickBot="1">
      <c r="A7" s="64">
        <v>1</v>
      </c>
      <c r="B7" s="45">
        <v>2</v>
      </c>
      <c r="C7" s="123" t="s">
        <v>45</v>
      </c>
      <c r="D7" s="69" t="s">
        <v>76</v>
      </c>
      <c r="E7" s="46"/>
      <c r="F7" s="47"/>
      <c r="G7" s="48"/>
      <c r="H7" s="49"/>
      <c r="I7" s="49"/>
      <c r="J7" s="50"/>
      <c r="K7" s="51"/>
      <c r="L7" s="101">
        <v>1.3541666666666667E-3</v>
      </c>
      <c r="M7" s="42">
        <v>0</v>
      </c>
      <c r="N7" s="104">
        <f t="shared" ref="N7:N26" si="0">L7</f>
        <v>1.3541666666666667E-3</v>
      </c>
      <c r="O7" s="34">
        <v>1</v>
      </c>
      <c r="P7" s="121">
        <f>L7/L7</f>
        <v>1</v>
      </c>
      <c r="Q7" s="68" t="s">
        <v>4</v>
      </c>
      <c r="S7" s="27"/>
    </row>
    <row r="8" spans="1:20" ht="15.75">
      <c r="A8" s="52">
        <v>2</v>
      </c>
      <c r="B8" s="53">
        <v>33</v>
      </c>
      <c r="C8" s="73" t="s">
        <v>56</v>
      </c>
      <c r="D8" s="70" t="s">
        <v>36</v>
      </c>
      <c r="E8" s="61"/>
      <c r="F8" s="62"/>
      <c r="G8" s="57"/>
      <c r="H8" s="58"/>
      <c r="I8" s="58"/>
      <c r="J8" s="59"/>
      <c r="K8" s="60"/>
      <c r="L8" s="101">
        <v>1.4814814814814814E-3</v>
      </c>
      <c r="M8" s="43">
        <v>0</v>
      </c>
      <c r="N8" s="103">
        <f t="shared" si="0"/>
        <v>1.4814814814814814E-3</v>
      </c>
      <c r="O8" s="33">
        <v>2</v>
      </c>
      <c r="P8" s="122">
        <f t="shared" ref="P8:P26" si="1">L8/$L$7</f>
        <v>1.0940170940170939</v>
      </c>
      <c r="Q8" s="22" t="s">
        <v>9</v>
      </c>
    </row>
    <row r="9" spans="1:20" ht="15.75">
      <c r="A9" s="52">
        <v>3</v>
      </c>
      <c r="B9" s="53">
        <v>8</v>
      </c>
      <c r="C9" s="72" t="s">
        <v>47</v>
      </c>
      <c r="D9" s="70" t="s">
        <v>76</v>
      </c>
      <c r="E9" s="55"/>
      <c r="F9" s="56"/>
      <c r="G9" s="57"/>
      <c r="H9" s="58"/>
      <c r="I9" s="58"/>
      <c r="J9" s="59"/>
      <c r="K9" s="60"/>
      <c r="L9" s="101">
        <v>1.6087962962962963E-3</v>
      </c>
      <c r="M9" s="43">
        <v>0</v>
      </c>
      <c r="N9" s="103">
        <f t="shared" si="0"/>
        <v>1.6087962962962963E-3</v>
      </c>
      <c r="O9" s="33">
        <v>3</v>
      </c>
      <c r="P9" s="122">
        <f t="shared" si="1"/>
        <v>1.188034188034188</v>
      </c>
      <c r="Q9" s="22" t="s">
        <v>9</v>
      </c>
    </row>
    <row r="10" spans="1:20" ht="15.75">
      <c r="A10" s="52">
        <v>4</v>
      </c>
      <c r="B10" s="53">
        <v>14</v>
      </c>
      <c r="C10" s="73" t="s">
        <v>58</v>
      </c>
      <c r="D10" s="70" t="s">
        <v>36</v>
      </c>
      <c r="E10" s="55"/>
      <c r="F10" s="56"/>
      <c r="G10" s="57"/>
      <c r="H10" s="58"/>
      <c r="I10" s="58"/>
      <c r="J10" s="59"/>
      <c r="K10" s="60"/>
      <c r="L10" s="101">
        <v>1.8402777777777777E-3</v>
      </c>
      <c r="M10" s="43">
        <v>0</v>
      </c>
      <c r="N10" s="103">
        <f t="shared" si="0"/>
        <v>1.8402777777777777E-3</v>
      </c>
      <c r="O10" s="33">
        <v>4</v>
      </c>
      <c r="P10" s="122">
        <f t="shared" si="1"/>
        <v>1.3589743589743588</v>
      </c>
      <c r="Q10" s="22" t="s">
        <v>9</v>
      </c>
    </row>
    <row r="11" spans="1:20" ht="15.75">
      <c r="A11" s="52">
        <v>5</v>
      </c>
      <c r="B11" s="53">
        <v>39</v>
      </c>
      <c r="C11" s="73" t="s">
        <v>59</v>
      </c>
      <c r="D11" s="70" t="s">
        <v>36</v>
      </c>
      <c r="E11" s="55"/>
      <c r="F11" s="56"/>
      <c r="G11" s="57"/>
      <c r="H11" s="58"/>
      <c r="I11" s="58"/>
      <c r="J11" s="59"/>
      <c r="K11" s="60"/>
      <c r="L11" s="101">
        <v>1.8981481481481482E-3</v>
      </c>
      <c r="M11" s="43">
        <v>0</v>
      </c>
      <c r="N11" s="103">
        <f t="shared" si="0"/>
        <v>1.8981481481481482E-3</v>
      </c>
      <c r="O11" s="33">
        <v>5</v>
      </c>
      <c r="P11" s="122">
        <f t="shared" si="1"/>
        <v>1.4017094017094016</v>
      </c>
      <c r="Q11" s="22" t="s">
        <v>9</v>
      </c>
    </row>
    <row r="12" spans="1:20" ht="15.75">
      <c r="A12" s="52">
        <v>6</v>
      </c>
      <c r="B12" s="53">
        <v>4</v>
      </c>
      <c r="C12" s="73" t="s">
        <v>60</v>
      </c>
      <c r="D12" s="54" t="s">
        <v>25</v>
      </c>
      <c r="E12" s="61"/>
      <c r="F12" s="62"/>
      <c r="G12" s="57"/>
      <c r="H12" s="58"/>
      <c r="I12" s="58"/>
      <c r="J12" s="59"/>
      <c r="K12" s="60"/>
      <c r="L12" s="101">
        <v>1.9212962962962962E-3</v>
      </c>
      <c r="M12" s="43">
        <v>0</v>
      </c>
      <c r="N12" s="103">
        <f t="shared" si="0"/>
        <v>1.9212962962962962E-3</v>
      </c>
      <c r="O12" s="33">
        <v>6</v>
      </c>
      <c r="P12" s="122">
        <f t="shared" si="1"/>
        <v>1.4188034188034186</v>
      </c>
      <c r="Q12" s="22" t="s">
        <v>9</v>
      </c>
    </row>
    <row r="13" spans="1:20" ht="15.75">
      <c r="A13" s="52">
        <v>7</v>
      </c>
      <c r="B13" s="53">
        <v>23</v>
      </c>
      <c r="C13" s="73" t="s">
        <v>64</v>
      </c>
      <c r="D13" s="54" t="s">
        <v>25</v>
      </c>
      <c r="E13" s="55"/>
      <c r="F13" s="56"/>
      <c r="G13" s="57"/>
      <c r="H13" s="58"/>
      <c r="I13" s="58"/>
      <c r="J13" s="59"/>
      <c r="K13" s="60"/>
      <c r="L13" s="101">
        <v>2.0023148148148148E-3</v>
      </c>
      <c r="M13" s="43">
        <v>0</v>
      </c>
      <c r="N13" s="103">
        <f t="shared" si="0"/>
        <v>2.0023148148148148E-3</v>
      </c>
      <c r="O13" s="33">
        <v>7</v>
      </c>
      <c r="P13" s="122">
        <f t="shared" si="1"/>
        <v>1.4786324786324787</v>
      </c>
      <c r="Q13" s="22" t="s">
        <v>9</v>
      </c>
    </row>
    <row r="14" spans="1:20" ht="15.75">
      <c r="A14" s="52">
        <v>8</v>
      </c>
      <c r="B14" s="53">
        <v>10</v>
      </c>
      <c r="C14" s="72" t="s">
        <v>48</v>
      </c>
      <c r="D14" s="70" t="s">
        <v>76</v>
      </c>
      <c r="E14" s="61"/>
      <c r="F14" s="62"/>
      <c r="G14" s="57"/>
      <c r="H14" s="58"/>
      <c r="I14" s="58"/>
      <c r="J14" s="59"/>
      <c r="K14" s="60"/>
      <c r="L14" s="101">
        <v>2.2337962962962967E-3</v>
      </c>
      <c r="M14" s="43">
        <v>0</v>
      </c>
      <c r="N14" s="103">
        <f t="shared" si="0"/>
        <v>2.2337962962962967E-3</v>
      </c>
      <c r="O14" s="33">
        <v>8</v>
      </c>
      <c r="P14" s="122">
        <f t="shared" si="1"/>
        <v>1.6495726495726497</v>
      </c>
      <c r="Q14" s="22" t="s">
        <v>9</v>
      </c>
    </row>
    <row r="15" spans="1:20" ht="15.75">
      <c r="A15" s="52">
        <v>9</v>
      </c>
      <c r="B15" s="53">
        <v>17</v>
      </c>
      <c r="C15" s="74" t="s">
        <v>51</v>
      </c>
      <c r="D15" s="70" t="s">
        <v>30</v>
      </c>
      <c r="E15" s="61"/>
      <c r="F15" s="62"/>
      <c r="G15" s="57"/>
      <c r="H15" s="58"/>
      <c r="I15" s="58"/>
      <c r="J15" s="59"/>
      <c r="K15" s="60"/>
      <c r="L15" s="101">
        <v>2.2337962962962967E-3</v>
      </c>
      <c r="M15" s="43">
        <v>0</v>
      </c>
      <c r="N15" s="103">
        <f t="shared" si="0"/>
        <v>2.2337962962962967E-3</v>
      </c>
      <c r="O15" s="33">
        <v>8</v>
      </c>
      <c r="P15" s="122">
        <f t="shared" si="1"/>
        <v>1.6495726495726497</v>
      </c>
      <c r="Q15" s="22" t="s">
        <v>9</v>
      </c>
    </row>
    <row r="16" spans="1:20" ht="15.75">
      <c r="A16" s="52">
        <v>10</v>
      </c>
      <c r="B16" s="53">
        <v>1</v>
      </c>
      <c r="C16" s="73" t="s">
        <v>63</v>
      </c>
      <c r="D16" s="54" t="s">
        <v>25</v>
      </c>
      <c r="E16" s="55"/>
      <c r="F16" s="56"/>
      <c r="G16" s="57"/>
      <c r="H16" s="58"/>
      <c r="I16" s="58"/>
      <c r="J16" s="59"/>
      <c r="K16" s="60"/>
      <c r="L16" s="101">
        <v>2.2569444444444447E-3</v>
      </c>
      <c r="M16" s="43">
        <v>0</v>
      </c>
      <c r="N16" s="103">
        <f t="shared" si="0"/>
        <v>2.2569444444444447E-3</v>
      </c>
      <c r="O16" s="33">
        <v>10</v>
      </c>
      <c r="P16" s="122">
        <f t="shared" si="1"/>
        <v>1.6666666666666667</v>
      </c>
      <c r="Q16" s="22" t="s">
        <v>9</v>
      </c>
    </row>
    <row r="17" spans="1:18" ht="15.75">
      <c r="A17" s="52">
        <v>11</v>
      </c>
      <c r="B17" s="53">
        <v>7</v>
      </c>
      <c r="C17" s="72" t="s">
        <v>46</v>
      </c>
      <c r="D17" s="70" t="s">
        <v>76</v>
      </c>
      <c r="E17" s="55"/>
      <c r="F17" s="56"/>
      <c r="G17" s="57"/>
      <c r="H17" s="58"/>
      <c r="I17" s="58"/>
      <c r="J17" s="59"/>
      <c r="K17" s="60"/>
      <c r="L17" s="101">
        <v>2.2800925925925927E-3</v>
      </c>
      <c r="M17" s="43">
        <v>0</v>
      </c>
      <c r="N17" s="103">
        <f t="shared" si="0"/>
        <v>2.2800925925925927E-3</v>
      </c>
      <c r="O17" s="33">
        <v>11</v>
      </c>
      <c r="P17" s="122">
        <f t="shared" si="1"/>
        <v>1.6837606837606838</v>
      </c>
      <c r="Q17" s="22" t="s">
        <v>9</v>
      </c>
      <c r="R17"/>
    </row>
    <row r="18" spans="1:18" ht="15.75">
      <c r="A18" s="52">
        <v>12</v>
      </c>
      <c r="B18" s="53"/>
      <c r="C18" s="106" t="s">
        <v>55</v>
      </c>
      <c r="D18" s="107" t="s">
        <v>36</v>
      </c>
      <c r="E18" s="108"/>
      <c r="F18" s="109"/>
      <c r="G18" s="110"/>
      <c r="H18" s="111"/>
      <c r="I18" s="111"/>
      <c r="J18" s="112"/>
      <c r="K18" s="113"/>
      <c r="L18" s="120">
        <v>2.2800925925925927E-3</v>
      </c>
      <c r="M18" s="43">
        <v>0</v>
      </c>
      <c r="N18" s="103">
        <f t="shared" si="0"/>
        <v>2.2800925925925927E-3</v>
      </c>
      <c r="O18" s="33">
        <v>11</v>
      </c>
      <c r="P18" s="122">
        <f t="shared" si="1"/>
        <v>1.6837606837606838</v>
      </c>
      <c r="Q18" s="22" t="s">
        <v>9</v>
      </c>
      <c r="R18"/>
    </row>
    <row r="19" spans="1:18" ht="15.75">
      <c r="A19" s="52">
        <v>13</v>
      </c>
      <c r="B19" s="53">
        <v>24</v>
      </c>
      <c r="C19" s="74" t="s">
        <v>53</v>
      </c>
      <c r="D19" s="70" t="s">
        <v>30</v>
      </c>
      <c r="E19" s="55"/>
      <c r="F19" s="56"/>
      <c r="G19" s="57"/>
      <c r="H19" s="58"/>
      <c r="I19" s="58"/>
      <c r="J19" s="59"/>
      <c r="K19" s="60"/>
      <c r="L19" s="101">
        <v>2.3148148148148151E-3</v>
      </c>
      <c r="M19" s="43">
        <v>0</v>
      </c>
      <c r="N19" s="103">
        <f t="shared" si="0"/>
        <v>2.3148148148148151E-3</v>
      </c>
      <c r="O19" s="33">
        <v>13</v>
      </c>
      <c r="P19" s="122">
        <f t="shared" si="1"/>
        <v>1.7094017094017095</v>
      </c>
      <c r="Q19" s="22" t="s">
        <v>9</v>
      </c>
      <c r="R19"/>
    </row>
    <row r="20" spans="1:18" ht="15.75">
      <c r="A20" s="52">
        <v>14</v>
      </c>
      <c r="B20" s="53">
        <v>26</v>
      </c>
      <c r="C20" s="74" t="s">
        <v>50</v>
      </c>
      <c r="D20" s="70" t="s">
        <v>30</v>
      </c>
      <c r="E20" s="55"/>
      <c r="F20" s="56"/>
      <c r="G20" s="57"/>
      <c r="H20" s="58"/>
      <c r="I20" s="58"/>
      <c r="J20" s="59"/>
      <c r="K20" s="60"/>
      <c r="L20" s="101">
        <v>2.5000000000000001E-3</v>
      </c>
      <c r="M20" s="43">
        <v>0</v>
      </c>
      <c r="N20" s="103">
        <f t="shared" si="0"/>
        <v>2.5000000000000001E-3</v>
      </c>
      <c r="O20" s="33">
        <v>14</v>
      </c>
      <c r="P20" s="122">
        <f t="shared" si="1"/>
        <v>1.846153846153846</v>
      </c>
      <c r="Q20" s="22" t="s">
        <v>9</v>
      </c>
      <c r="R20"/>
    </row>
    <row r="21" spans="1:18" ht="15.75">
      <c r="A21" s="52">
        <v>15</v>
      </c>
      <c r="B21" s="53">
        <v>9</v>
      </c>
      <c r="C21" s="72" t="s">
        <v>49</v>
      </c>
      <c r="D21" s="70" t="s">
        <v>76</v>
      </c>
      <c r="E21" s="61"/>
      <c r="F21" s="62"/>
      <c r="G21" s="57"/>
      <c r="H21" s="58"/>
      <c r="I21" s="58"/>
      <c r="J21" s="59"/>
      <c r="K21" s="60"/>
      <c r="L21" s="101">
        <v>2.5462962962962961E-3</v>
      </c>
      <c r="M21" s="43">
        <v>0</v>
      </c>
      <c r="N21" s="103">
        <f t="shared" si="0"/>
        <v>2.5462962962962961E-3</v>
      </c>
      <c r="O21" s="33">
        <v>15</v>
      </c>
      <c r="P21" s="122">
        <f t="shared" si="1"/>
        <v>1.8803418803418801</v>
      </c>
      <c r="Q21" s="22"/>
      <c r="R21"/>
    </row>
    <row r="22" spans="1:18" ht="15.75">
      <c r="A22" s="52">
        <v>16</v>
      </c>
      <c r="B22" s="53">
        <v>31</v>
      </c>
      <c r="C22" s="73" t="s">
        <v>62</v>
      </c>
      <c r="D22" s="54" t="s">
        <v>25</v>
      </c>
      <c r="E22" s="55"/>
      <c r="F22" s="56"/>
      <c r="G22" s="57"/>
      <c r="H22" s="58"/>
      <c r="I22" s="58"/>
      <c r="J22" s="59"/>
      <c r="K22" s="60"/>
      <c r="L22" s="101">
        <v>2.6620370370370374E-3</v>
      </c>
      <c r="M22" s="43">
        <v>0</v>
      </c>
      <c r="N22" s="103">
        <f t="shared" si="0"/>
        <v>2.6620370370370374E-3</v>
      </c>
      <c r="O22" s="33">
        <v>16</v>
      </c>
      <c r="P22" s="122">
        <f t="shared" si="1"/>
        <v>1.9658119658119659</v>
      </c>
      <c r="Q22" s="22"/>
      <c r="R22"/>
    </row>
    <row r="23" spans="1:18" ht="15.75">
      <c r="A23" s="52">
        <v>17</v>
      </c>
      <c r="B23" s="53">
        <v>37</v>
      </c>
      <c r="C23" s="73" t="s">
        <v>61</v>
      </c>
      <c r="D23" s="54" t="s">
        <v>25</v>
      </c>
      <c r="E23" s="36"/>
      <c r="F23" s="37"/>
      <c r="G23" s="38"/>
      <c r="H23" s="39"/>
      <c r="I23" s="39"/>
      <c r="J23" s="40"/>
      <c r="K23" s="41"/>
      <c r="L23" s="101">
        <v>2.7430555555555559E-3</v>
      </c>
      <c r="M23" s="43">
        <v>0</v>
      </c>
      <c r="N23" s="103">
        <f t="shared" si="0"/>
        <v>2.7430555555555559E-3</v>
      </c>
      <c r="O23" s="33">
        <v>17</v>
      </c>
      <c r="P23" s="122">
        <f t="shared" si="1"/>
        <v>2.025641025641026</v>
      </c>
      <c r="Q23" s="22"/>
      <c r="R23"/>
    </row>
    <row r="24" spans="1:18" ht="15.75">
      <c r="A24" s="52">
        <v>18</v>
      </c>
      <c r="B24" s="53">
        <v>35</v>
      </c>
      <c r="C24" s="73" t="s">
        <v>57</v>
      </c>
      <c r="D24" s="70" t="s">
        <v>36</v>
      </c>
      <c r="E24" s="55"/>
      <c r="F24" s="56"/>
      <c r="G24" s="57"/>
      <c r="H24" s="58"/>
      <c r="I24" s="58"/>
      <c r="J24" s="59"/>
      <c r="K24" s="60"/>
      <c r="L24" s="101">
        <v>2.8703703703703708E-3</v>
      </c>
      <c r="M24" s="43">
        <v>0</v>
      </c>
      <c r="N24" s="103">
        <f t="shared" si="0"/>
        <v>2.8703703703703708E-3</v>
      </c>
      <c r="O24" s="33">
        <v>18</v>
      </c>
      <c r="P24" s="122">
        <f t="shared" si="1"/>
        <v>2.1196581196581197</v>
      </c>
      <c r="Q24" s="22"/>
      <c r="R24"/>
    </row>
    <row r="25" spans="1:18" ht="15.75">
      <c r="A25" s="52">
        <v>19</v>
      </c>
      <c r="B25" s="53">
        <v>6</v>
      </c>
      <c r="C25" s="74" t="s">
        <v>54</v>
      </c>
      <c r="D25" s="70" t="s">
        <v>30</v>
      </c>
      <c r="E25" s="61"/>
      <c r="F25" s="62"/>
      <c r="G25" s="57"/>
      <c r="H25" s="58"/>
      <c r="I25" s="58"/>
      <c r="J25" s="59"/>
      <c r="K25" s="60"/>
      <c r="L25" s="101">
        <v>4.1782407407407402E-3</v>
      </c>
      <c r="M25" s="43">
        <v>0</v>
      </c>
      <c r="N25" s="103">
        <f t="shared" si="0"/>
        <v>4.1782407407407402E-3</v>
      </c>
      <c r="O25" s="33">
        <v>19</v>
      </c>
      <c r="P25" s="122">
        <f t="shared" si="1"/>
        <v>3.0854700854700852</v>
      </c>
      <c r="Q25" s="22"/>
      <c r="R25"/>
    </row>
    <row r="26" spans="1:18" ht="15.75">
      <c r="A26" s="52">
        <v>20</v>
      </c>
      <c r="B26" s="53">
        <v>13</v>
      </c>
      <c r="C26" s="74" t="s">
        <v>52</v>
      </c>
      <c r="D26" s="70" t="s">
        <v>30</v>
      </c>
      <c r="E26" s="61"/>
      <c r="F26" s="62"/>
      <c r="G26" s="57"/>
      <c r="H26" s="58"/>
      <c r="I26" s="58"/>
      <c r="J26" s="59"/>
      <c r="K26" s="60"/>
      <c r="L26" s="101">
        <v>5.3819444444444453E-3</v>
      </c>
      <c r="M26" s="43">
        <v>0</v>
      </c>
      <c r="N26" s="103">
        <f t="shared" si="0"/>
        <v>5.3819444444444453E-3</v>
      </c>
      <c r="O26" s="33">
        <v>20</v>
      </c>
      <c r="P26" s="122">
        <f t="shared" si="1"/>
        <v>3.9743589743589749</v>
      </c>
      <c r="Q26" s="22"/>
      <c r="R26"/>
    </row>
    <row r="29" spans="1:18">
      <c r="A29" s="17"/>
    </row>
    <row r="30" spans="1:18">
      <c r="A30" s="17"/>
    </row>
  </sheetData>
  <sortState ref="A7:P31">
    <sortCondition ref="L7:L31"/>
  </sortState>
  <mergeCells count="10">
    <mergeCell ref="A1:P1"/>
    <mergeCell ref="A3:P3"/>
    <mergeCell ref="A5:A6"/>
    <mergeCell ref="B5:B6"/>
    <mergeCell ref="C5:C6"/>
    <mergeCell ref="D5:D6"/>
    <mergeCell ref="E5:E6"/>
    <mergeCell ref="F5:F6"/>
    <mergeCell ref="G5:J5"/>
    <mergeCell ref="L5:P5"/>
  </mergeCells>
  <pageMargins left="0.43307086614173229" right="0.43307086614173229" top="0.74803149606299213" bottom="0.74803149606299213" header="0.31496062992125984" footer="0.31496062992125984"/>
  <pageSetup paperSize="9" scale="8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view="pageLayout" topLeftCell="A4" workbookViewId="0">
      <selection activeCell="C9" sqref="C9"/>
    </sheetView>
  </sheetViews>
  <sheetFormatPr defaultColWidth="9.140625" defaultRowHeight="15"/>
  <cols>
    <col min="1" max="1" width="4.85546875" customWidth="1"/>
    <col min="2" max="2" width="4.7109375" hidden="1" customWidth="1"/>
    <col min="3" max="3" width="18.85546875" customWidth="1"/>
    <col min="4" max="4" width="26.140625" customWidth="1"/>
    <col min="5" max="5" width="6.28515625" hidden="1" customWidth="1"/>
    <col min="6" max="6" width="8" hidden="1" customWidth="1"/>
    <col min="7" max="7" width="5.28515625" bestFit="1" customWidth="1"/>
    <col min="8" max="8" width="11.28515625" customWidth="1"/>
    <col min="9" max="9" width="5.28515625" customWidth="1"/>
    <col min="10" max="10" width="7.28515625" customWidth="1"/>
    <col min="11" max="11" width="0" hidden="1" customWidth="1"/>
    <col min="12" max="12" width="10.140625" customWidth="1"/>
    <col min="13" max="13" width="10.85546875" customWidth="1"/>
    <col min="14" max="14" width="0" hidden="1" customWidth="1"/>
    <col min="15" max="15" width="9.140625" style="21"/>
    <col min="16" max="16" width="9.140625" customWidth="1"/>
  </cols>
  <sheetData>
    <row r="1" spans="1:17" ht="51" customHeight="1" thickBot="1">
      <c r="A1" s="152" t="s">
        <v>15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O1"/>
    </row>
    <row r="2" spans="1:17" ht="15.75" thickTop="1">
      <c r="A2" s="1" t="s">
        <v>16</v>
      </c>
      <c r="B2" s="2"/>
      <c r="C2" s="3"/>
      <c r="D2" s="3"/>
      <c r="E2" s="1"/>
      <c r="F2" s="4"/>
      <c r="G2" s="5"/>
      <c r="H2" s="6"/>
      <c r="I2" s="5"/>
      <c r="J2" s="6"/>
      <c r="K2" s="23"/>
      <c r="L2" s="23"/>
      <c r="M2" s="7"/>
      <c r="O2"/>
    </row>
    <row r="3" spans="1:17" ht="62.25" customHeight="1">
      <c r="A3" s="153" t="s">
        <v>66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7" ht="15.75" thickBot="1">
      <c r="A4" s="13"/>
      <c r="B4" s="13"/>
      <c r="C4" s="24"/>
      <c r="D4" s="14"/>
      <c r="F4" s="15"/>
      <c r="G4" s="16"/>
      <c r="H4" s="16"/>
      <c r="I4" s="16"/>
      <c r="J4" s="16"/>
      <c r="K4" s="16"/>
      <c r="L4" s="16"/>
      <c r="M4" s="16"/>
    </row>
    <row r="5" spans="1:17" ht="15.75" customHeight="1" thickBot="1">
      <c r="A5" s="171" t="s">
        <v>0</v>
      </c>
      <c r="B5" s="65"/>
      <c r="C5" s="171" t="s">
        <v>65</v>
      </c>
      <c r="D5" s="171" t="s">
        <v>2</v>
      </c>
      <c r="E5" s="65"/>
      <c r="F5" s="65"/>
      <c r="G5" s="171" t="s">
        <v>67</v>
      </c>
      <c r="H5" s="173" t="s">
        <v>71</v>
      </c>
      <c r="I5" s="174"/>
      <c r="J5" s="175"/>
      <c r="K5" s="78"/>
      <c r="L5" s="173" t="s">
        <v>72</v>
      </c>
      <c r="M5" s="175"/>
    </row>
    <row r="6" spans="1:17" ht="75.75" customHeight="1" thickBot="1">
      <c r="A6" s="172"/>
      <c r="B6" s="65" t="s">
        <v>1</v>
      </c>
      <c r="C6" s="172"/>
      <c r="D6" s="172"/>
      <c r="E6" s="65" t="s">
        <v>10</v>
      </c>
      <c r="F6" s="65" t="s">
        <v>11</v>
      </c>
      <c r="G6" s="172"/>
      <c r="H6" s="65" t="s">
        <v>3</v>
      </c>
      <c r="I6" s="65" t="s">
        <v>7</v>
      </c>
      <c r="J6" s="65" t="s">
        <v>73</v>
      </c>
      <c r="K6" s="65"/>
      <c r="L6" s="65" t="s">
        <v>74</v>
      </c>
      <c r="M6" s="65" t="s">
        <v>70</v>
      </c>
      <c r="N6" s="19"/>
      <c r="O6" s="20"/>
      <c r="P6" s="18"/>
      <c r="Q6" s="18"/>
    </row>
    <row r="7" spans="1:17" ht="16.5" customHeight="1" thickBot="1">
      <c r="A7" s="176">
        <v>1</v>
      </c>
      <c r="B7" s="83">
        <v>2</v>
      </c>
      <c r="C7" s="84" t="s">
        <v>76</v>
      </c>
      <c r="D7" s="128" t="s">
        <v>13</v>
      </c>
      <c r="E7" s="83"/>
      <c r="F7" s="85"/>
      <c r="G7" s="130" t="s">
        <v>68</v>
      </c>
      <c r="H7" s="138">
        <v>1.0416666666666667E-3</v>
      </c>
      <c r="I7" s="86">
        <v>1</v>
      </c>
      <c r="J7" s="139">
        <v>100</v>
      </c>
      <c r="K7" s="134"/>
      <c r="L7" s="179">
        <f>SUM(J7:J14)</f>
        <v>1066</v>
      </c>
      <c r="M7" s="168">
        <v>1</v>
      </c>
      <c r="N7" s="79" t="s">
        <v>4</v>
      </c>
      <c r="P7" s="27"/>
    </row>
    <row r="8" spans="1:17" ht="15.75">
      <c r="A8" s="177"/>
      <c r="B8" s="77">
        <v>33</v>
      </c>
      <c r="C8" s="70" t="s">
        <v>76</v>
      </c>
      <c r="D8" s="71" t="s">
        <v>18</v>
      </c>
      <c r="E8" s="81"/>
      <c r="F8" s="82"/>
      <c r="G8" s="131" t="s">
        <v>68</v>
      </c>
      <c r="H8" s="140">
        <v>1.261574074074074E-3</v>
      </c>
      <c r="I8" s="58">
        <v>2</v>
      </c>
      <c r="J8" s="59">
        <v>121</v>
      </c>
      <c r="K8" s="135"/>
      <c r="L8" s="180"/>
      <c r="M8" s="169"/>
      <c r="N8" s="22" t="s">
        <v>9</v>
      </c>
    </row>
    <row r="9" spans="1:17" ht="15.75">
      <c r="A9" s="177"/>
      <c r="B9" s="77">
        <v>8</v>
      </c>
      <c r="C9" s="70" t="s">
        <v>76</v>
      </c>
      <c r="D9" s="71" t="s">
        <v>20</v>
      </c>
      <c r="E9" s="77"/>
      <c r="F9" s="80"/>
      <c r="G9" s="131" t="s">
        <v>68</v>
      </c>
      <c r="H9" s="140">
        <v>1.423611111111111E-3</v>
      </c>
      <c r="I9" s="58">
        <v>3</v>
      </c>
      <c r="J9" s="59">
        <v>137</v>
      </c>
      <c r="K9" s="135"/>
      <c r="L9" s="180"/>
      <c r="M9" s="169"/>
      <c r="N9" s="22" t="s">
        <v>9</v>
      </c>
    </row>
    <row r="10" spans="1:17" ht="15.75">
      <c r="A10" s="177"/>
      <c r="B10" s="77"/>
      <c r="C10" s="70" t="s">
        <v>76</v>
      </c>
      <c r="D10" s="72" t="s">
        <v>19</v>
      </c>
      <c r="E10" s="77"/>
      <c r="F10" s="80"/>
      <c r="G10" s="131" t="s">
        <v>68</v>
      </c>
      <c r="H10" s="140">
        <v>1.6203703703703703E-3</v>
      </c>
      <c r="I10" s="58">
        <v>7</v>
      </c>
      <c r="J10" s="59">
        <v>156</v>
      </c>
      <c r="K10" s="135"/>
      <c r="L10" s="180"/>
      <c r="M10" s="169"/>
      <c r="N10" s="22"/>
    </row>
    <row r="11" spans="1:17" ht="15.75">
      <c r="A11" s="177"/>
      <c r="B11" s="77"/>
      <c r="C11" s="70" t="s">
        <v>76</v>
      </c>
      <c r="D11" s="123" t="s">
        <v>45</v>
      </c>
      <c r="E11" s="77"/>
      <c r="F11" s="80"/>
      <c r="G11" s="131" t="s">
        <v>69</v>
      </c>
      <c r="H11" s="141">
        <v>1.3541666666666667E-3</v>
      </c>
      <c r="I11" s="58">
        <v>1</v>
      </c>
      <c r="J11" s="59">
        <v>100</v>
      </c>
      <c r="K11" s="135"/>
      <c r="L11" s="180"/>
      <c r="M11" s="169"/>
      <c r="N11" s="22"/>
    </row>
    <row r="12" spans="1:17" ht="15.75">
      <c r="A12" s="177"/>
      <c r="B12" s="77"/>
      <c r="C12" s="70" t="s">
        <v>76</v>
      </c>
      <c r="D12" s="72" t="s">
        <v>47</v>
      </c>
      <c r="E12" s="77"/>
      <c r="F12" s="80"/>
      <c r="G12" s="131" t="s">
        <v>69</v>
      </c>
      <c r="H12" s="141">
        <v>1.6087962962962963E-3</v>
      </c>
      <c r="I12" s="58">
        <v>3</v>
      </c>
      <c r="J12" s="59">
        <v>119</v>
      </c>
      <c r="K12" s="135"/>
      <c r="L12" s="180"/>
      <c r="M12" s="169"/>
      <c r="N12" s="22"/>
    </row>
    <row r="13" spans="1:17" ht="15.75">
      <c r="A13" s="177"/>
      <c r="B13" s="77"/>
      <c r="C13" s="70" t="s">
        <v>76</v>
      </c>
      <c r="D13" s="72" t="s">
        <v>48</v>
      </c>
      <c r="E13" s="77"/>
      <c r="F13" s="80"/>
      <c r="G13" s="131" t="s">
        <v>69</v>
      </c>
      <c r="H13" s="141">
        <v>2.2337962962962967E-3</v>
      </c>
      <c r="I13" s="58">
        <v>8</v>
      </c>
      <c r="J13" s="59">
        <v>165</v>
      </c>
      <c r="K13" s="135"/>
      <c r="L13" s="180"/>
      <c r="M13" s="169"/>
      <c r="N13" s="22"/>
    </row>
    <row r="14" spans="1:17" ht="16.5" thickBot="1">
      <c r="A14" s="178"/>
      <c r="B14" s="92"/>
      <c r="C14" s="93" t="s">
        <v>76</v>
      </c>
      <c r="D14" s="124" t="s">
        <v>46</v>
      </c>
      <c r="E14" s="92"/>
      <c r="F14" s="125"/>
      <c r="G14" s="132" t="s">
        <v>69</v>
      </c>
      <c r="H14" s="142">
        <v>2.2800925925925927E-3</v>
      </c>
      <c r="I14" s="96">
        <v>11</v>
      </c>
      <c r="J14" s="143">
        <v>168</v>
      </c>
      <c r="K14" s="136"/>
      <c r="L14" s="181"/>
      <c r="M14" s="170"/>
      <c r="N14" s="22"/>
    </row>
    <row r="15" spans="1:17" ht="15.75">
      <c r="A15" s="176">
        <v>2</v>
      </c>
      <c r="B15" s="83">
        <v>39</v>
      </c>
      <c r="C15" s="84" t="s">
        <v>36</v>
      </c>
      <c r="D15" s="126" t="s">
        <v>35</v>
      </c>
      <c r="E15" s="83"/>
      <c r="F15" s="85"/>
      <c r="G15" s="130" t="s">
        <v>68</v>
      </c>
      <c r="H15" s="144">
        <v>1.5856481481481479E-3</v>
      </c>
      <c r="I15" s="86">
        <v>6</v>
      </c>
      <c r="J15" s="139">
        <v>152</v>
      </c>
      <c r="K15" s="134"/>
      <c r="L15" s="179">
        <f>SUM(J15:J22)</f>
        <v>1248</v>
      </c>
      <c r="M15" s="168">
        <v>2</v>
      </c>
      <c r="N15" s="22" t="s">
        <v>9</v>
      </c>
    </row>
    <row r="16" spans="1:17" ht="15.75">
      <c r="A16" s="177"/>
      <c r="B16" s="77"/>
      <c r="C16" s="70" t="s">
        <v>36</v>
      </c>
      <c r="D16" s="73" t="s">
        <v>31</v>
      </c>
      <c r="E16" s="77"/>
      <c r="F16" s="80"/>
      <c r="G16" s="131" t="s">
        <v>68</v>
      </c>
      <c r="H16" s="145">
        <v>1.8171296296296297E-3</v>
      </c>
      <c r="I16" s="58">
        <v>8</v>
      </c>
      <c r="J16" s="59">
        <v>172</v>
      </c>
      <c r="K16" s="135"/>
      <c r="L16" s="180"/>
      <c r="M16" s="169"/>
      <c r="N16" s="22"/>
    </row>
    <row r="17" spans="1:15" ht="15.75">
      <c r="A17" s="177"/>
      <c r="B17" s="77"/>
      <c r="C17" s="70" t="s">
        <v>36</v>
      </c>
      <c r="D17" s="73" t="s">
        <v>33</v>
      </c>
      <c r="E17" s="77"/>
      <c r="F17" s="80"/>
      <c r="G17" s="131" t="s">
        <v>68</v>
      </c>
      <c r="H17" s="145">
        <v>2.0138888888888888E-3</v>
      </c>
      <c r="I17" s="58">
        <v>9</v>
      </c>
      <c r="J17" s="59">
        <v>174</v>
      </c>
      <c r="K17" s="135"/>
      <c r="L17" s="180"/>
      <c r="M17" s="169"/>
      <c r="N17" s="22"/>
    </row>
    <row r="18" spans="1:15" ht="15.75">
      <c r="A18" s="177"/>
      <c r="B18" s="77"/>
      <c r="C18" s="70" t="s">
        <v>36</v>
      </c>
      <c r="D18" s="73" t="s">
        <v>34</v>
      </c>
      <c r="E18" s="77"/>
      <c r="F18" s="80"/>
      <c r="G18" s="131" t="s">
        <v>68</v>
      </c>
      <c r="H18" s="145">
        <v>2.0486111111111113E-3</v>
      </c>
      <c r="I18" s="58">
        <v>11</v>
      </c>
      <c r="J18" s="59">
        <v>197</v>
      </c>
      <c r="K18" s="135"/>
      <c r="L18" s="180"/>
      <c r="M18" s="169"/>
      <c r="N18" s="22"/>
    </row>
    <row r="19" spans="1:15" ht="15.75">
      <c r="A19" s="177"/>
      <c r="B19" s="77"/>
      <c r="C19" s="70" t="s">
        <v>36</v>
      </c>
      <c r="D19" s="73" t="s">
        <v>56</v>
      </c>
      <c r="E19" s="77"/>
      <c r="F19" s="80"/>
      <c r="G19" s="131" t="s">
        <v>69</v>
      </c>
      <c r="H19" s="146">
        <v>1.4814814814814814E-3</v>
      </c>
      <c r="I19" s="58">
        <v>2</v>
      </c>
      <c r="J19" s="59">
        <v>109</v>
      </c>
      <c r="K19" s="135"/>
      <c r="L19" s="180"/>
      <c r="M19" s="169"/>
      <c r="N19" s="22"/>
    </row>
    <row r="20" spans="1:15" ht="15.75">
      <c r="A20" s="177"/>
      <c r="B20" s="77">
        <v>4</v>
      </c>
      <c r="C20" s="70" t="s">
        <v>36</v>
      </c>
      <c r="D20" s="73" t="s">
        <v>58</v>
      </c>
      <c r="E20" s="81"/>
      <c r="F20" s="82"/>
      <c r="G20" s="131" t="s">
        <v>69</v>
      </c>
      <c r="H20" s="145">
        <v>1.8402777777777777E-3</v>
      </c>
      <c r="I20" s="58">
        <v>4</v>
      </c>
      <c r="J20" s="59">
        <v>136</v>
      </c>
      <c r="K20" s="135"/>
      <c r="L20" s="180"/>
      <c r="M20" s="169"/>
      <c r="N20" s="22" t="s">
        <v>9</v>
      </c>
    </row>
    <row r="21" spans="1:15" ht="15.75">
      <c r="A21" s="177"/>
      <c r="B21" s="77"/>
      <c r="C21" s="70" t="s">
        <v>36</v>
      </c>
      <c r="D21" s="73" t="s">
        <v>59</v>
      </c>
      <c r="E21" s="81"/>
      <c r="F21" s="82"/>
      <c r="G21" s="131" t="s">
        <v>69</v>
      </c>
      <c r="H21" s="145">
        <v>1.8981481481481482E-3</v>
      </c>
      <c r="I21" s="58">
        <v>5</v>
      </c>
      <c r="J21" s="59">
        <v>140</v>
      </c>
      <c r="K21" s="135"/>
      <c r="L21" s="180"/>
      <c r="M21" s="169"/>
      <c r="N21" s="22"/>
    </row>
    <row r="22" spans="1:15" ht="16.5" thickBot="1">
      <c r="A22" s="178"/>
      <c r="B22" s="92"/>
      <c r="C22" s="93" t="s">
        <v>36</v>
      </c>
      <c r="D22" s="129" t="s">
        <v>55</v>
      </c>
      <c r="E22" s="94"/>
      <c r="F22" s="95"/>
      <c r="G22" s="132" t="s">
        <v>69</v>
      </c>
      <c r="H22" s="147">
        <v>2.2800925925925927E-3</v>
      </c>
      <c r="I22" s="96">
        <v>12</v>
      </c>
      <c r="J22" s="143">
        <v>168</v>
      </c>
      <c r="K22" s="136"/>
      <c r="L22" s="181"/>
      <c r="M22" s="170"/>
      <c r="N22" s="97"/>
    </row>
    <row r="23" spans="1:15" ht="15.75">
      <c r="A23" s="176">
        <v>3</v>
      </c>
      <c r="B23" s="83">
        <v>24</v>
      </c>
      <c r="C23" s="100" t="s">
        <v>25</v>
      </c>
      <c r="D23" s="126" t="s">
        <v>40</v>
      </c>
      <c r="E23" s="83"/>
      <c r="F23" s="85"/>
      <c r="G23" s="130" t="s">
        <v>68</v>
      </c>
      <c r="H23" s="148">
        <v>1.5046296296296294E-3</v>
      </c>
      <c r="I23" s="86">
        <v>4</v>
      </c>
      <c r="J23" s="139">
        <v>144</v>
      </c>
      <c r="K23" s="134"/>
      <c r="L23" s="179">
        <f t="shared" ref="L23" si="0">SUM(J23:J30)</f>
        <v>1434</v>
      </c>
      <c r="M23" s="168">
        <v>3</v>
      </c>
      <c r="N23" s="22" t="s">
        <v>9</v>
      </c>
      <c r="O23"/>
    </row>
    <row r="24" spans="1:15" ht="15.75">
      <c r="A24" s="177"/>
      <c r="B24" s="77">
        <v>26</v>
      </c>
      <c r="C24" s="54" t="s">
        <v>25</v>
      </c>
      <c r="D24" s="73" t="s">
        <v>23</v>
      </c>
      <c r="E24" s="77"/>
      <c r="F24" s="80"/>
      <c r="G24" s="131" t="s">
        <v>68</v>
      </c>
      <c r="H24" s="145">
        <v>1.5624999999999999E-3</v>
      </c>
      <c r="I24" s="58">
        <v>5</v>
      </c>
      <c r="J24" s="59">
        <v>150</v>
      </c>
      <c r="K24" s="135"/>
      <c r="L24" s="180"/>
      <c r="M24" s="169"/>
      <c r="N24" s="22" t="s">
        <v>9</v>
      </c>
      <c r="O24"/>
    </row>
    <row r="25" spans="1:15" ht="15.75">
      <c r="A25" s="177"/>
      <c r="B25" s="77"/>
      <c r="C25" s="54" t="s">
        <v>25</v>
      </c>
      <c r="D25" s="73" t="s">
        <v>21</v>
      </c>
      <c r="E25" s="77"/>
      <c r="F25" s="80"/>
      <c r="G25" s="131" t="s">
        <v>68</v>
      </c>
      <c r="H25" s="146">
        <v>2.3379629629629631E-3</v>
      </c>
      <c r="I25" s="58">
        <v>12</v>
      </c>
      <c r="J25" s="59">
        <v>224</v>
      </c>
      <c r="K25" s="135"/>
      <c r="L25" s="180"/>
      <c r="M25" s="169"/>
      <c r="N25" s="22"/>
      <c r="O25"/>
    </row>
    <row r="26" spans="1:15" ht="15.75">
      <c r="A26" s="177"/>
      <c r="B26" s="77"/>
      <c r="C26" s="54" t="s">
        <v>25</v>
      </c>
      <c r="D26" s="73" t="s">
        <v>24</v>
      </c>
      <c r="E26" s="77"/>
      <c r="F26" s="80"/>
      <c r="G26" s="131" t="s">
        <v>68</v>
      </c>
      <c r="H26" s="145">
        <v>2.7314814814814819E-3</v>
      </c>
      <c r="I26" s="58">
        <v>15</v>
      </c>
      <c r="J26" s="59">
        <v>262</v>
      </c>
      <c r="K26" s="135"/>
      <c r="L26" s="180"/>
      <c r="M26" s="169"/>
      <c r="N26" s="22"/>
      <c r="O26"/>
    </row>
    <row r="27" spans="1:15" ht="15.75">
      <c r="A27" s="177"/>
      <c r="B27" s="77"/>
      <c r="C27" s="54" t="s">
        <v>25</v>
      </c>
      <c r="D27" s="73" t="s">
        <v>60</v>
      </c>
      <c r="E27" s="77"/>
      <c r="F27" s="80"/>
      <c r="G27" s="131" t="s">
        <v>69</v>
      </c>
      <c r="H27" s="145">
        <v>1.9212962962962962E-3</v>
      </c>
      <c r="I27" s="58">
        <v>6</v>
      </c>
      <c r="J27" s="59">
        <v>142</v>
      </c>
      <c r="K27" s="135"/>
      <c r="L27" s="180"/>
      <c r="M27" s="169"/>
      <c r="N27" s="22"/>
      <c r="O27"/>
    </row>
    <row r="28" spans="1:15" ht="15.75">
      <c r="A28" s="177"/>
      <c r="B28" s="77"/>
      <c r="C28" s="54" t="s">
        <v>25</v>
      </c>
      <c r="D28" s="73" t="s">
        <v>64</v>
      </c>
      <c r="E28" s="77"/>
      <c r="F28" s="80"/>
      <c r="G28" s="131" t="s">
        <v>69</v>
      </c>
      <c r="H28" s="145">
        <v>2.0023148148148148E-3</v>
      </c>
      <c r="I28" s="58">
        <v>7</v>
      </c>
      <c r="J28" s="59">
        <v>148</v>
      </c>
      <c r="K28" s="135"/>
      <c r="L28" s="180"/>
      <c r="M28" s="169"/>
      <c r="N28" s="22"/>
      <c r="O28"/>
    </row>
    <row r="29" spans="1:15" ht="15.75">
      <c r="A29" s="177"/>
      <c r="B29" s="77"/>
      <c r="C29" s="54" t="s">
        <v>25</v>
      </c>
      <c r="D29" s="73" t="s">
        <v>63</v>
      </c>
      <c r="E29" s="77"/>
      <c r="F29" s="80"/>
      <c r="G29" s="131" t="s">
        <v>69</v>
      </c>
      <c r="H29" s="145">
        <v>2.2569444444444447E-3</v>
      </c>
      <c r="I29" s="58">
        <v>10</v>
      </c>
      <c r="J29" s="59">
        <v>167</v>
      </c>
      <c r="K29" s="135"/>
      <c r="L29" s="180"/>
      <c r="M29" s="169"/>
      <c r="N29" s="22"/>
      <c r="O29"/>
    </row>
    <row r="30" spans="1:15" ht="16.5" thickBot="1">
      <c r="A30" s="178"/>
      <c r="B30" s="87"/>
      <c r="C30" s="91" t="s">
        <v>25</v>
      </c>
      <c r="D30" s="127" t="s">
        <v>62</v>
      </c>
      <c r="E30" s="87"/>
      <c r="F30" s="89"/>
      <c r="G30" s="133" t="s">
        <v>69</v>
      </c>
      <c r="H30" s="149">
        <v>2.6620370370370374E-3</v>
      </c>
      <c r="I30" s="90">
        <v>16</v>
      </c>
      <c r="J30" s="150">
        <v>197</v>
      </c>
      <c r="K30" s="137"/>
      <c r="L30" s="181"/>
      <c r="M30" s="170"/>
      <c r="N30" s="22"/>
      <c r="O30"/>
    </row>
    <row r="31" spans="1:15" ht="15.75">
      <c r="A31" s="176">
        <v>4</v>
      </c>
      <c r="B31" s="83">
        <v>17</v>
      </c>
      <c r="C31" s="84" t="s">
        <v>30</v>
      </c>
      <c r="D31" s="126" t="s">
        <v>29</v>
      </c>
      <c r="E31" s="98"/>
      <c r="F31" s="99"/>
      <c r="G31" s="130" t="s">
        <v>68</v>
      </c>
      <c r="H31" s="144">
        <v>2.3611111111111111E-3</v>
      </c>
      <c r="I31" s="86">
        <v>13</v>
      </c>
      <c r="J31" s="139">
        <v>242</v>
      </c>
      <c r="K31" s="134"/>
      <c r="L31" s="179">
        <f>SUM(J31:J38)</f>
        <v>2022</v>
      </c>
      <c r="M31" s="168">
        <v>4</v>
      </c>
    </row>
    <row r="32" spans="1:15" ht="15.75">
      <c r="A32" s="177"/>
      <c r="B32" s="77">
        <v>1</v>
      </c>
      <c r="C32" s="70" t="s">
        <v>30</v>
      </c>
      <c r="D32" s="73" t="s">
        <v>27</v>
      </c>
      <c r="E32" s="77"/>
      <c r="F32" s="80"/>
      <c r="G32" s="131" t="s">
        <v>68</v>
      </c>
      <c r="H32" s="145">
        <v>2.9745370370370373E-3</v>
      </c>
      <c r="I32" s="58">
        <v>16</v>
      </c>
      <c r="J32" s="59">
        <v>286</v>
      </c>
      <c r="K32" s="135"/>
      <c r="L32" s="180"/>
      <c r="M32" s="169"/>
    </row>
    <row r="33" spans="1:13" ht="15.75">
      <c r="A33" s="177"/>
      <c r="B33" s="77">
        <v>7</v>
      </c>
      <c r="C33" s="70" t="s">
        <v>30</v>
      </c>
      <c r="D33" s="73" t="s">
        <v>28</v>
      </c>
      <c r="E33" s="77"/>
      <c r="F33" s="80"/>
      <c r="G33" s="131" t="s">
        <v>68</v>
      </c>
      <c r="H33" s="145">
        <v>3.3449074074074071E-3</v>
      </c>
      <c r="I33" s="58">
        <v>17</v>
      </c>
      <c r="J33" s="59">
        <v>321</v>
      </c>
      <c r="K33" s="135"/>
      <c r="L33" s="180"/>
      <c r="M33" s="169"/>
    </row>
    <row r="34" spans="1:13" ht="15.75">
      <c r="A34" s="177"/>
      <c r="B34" s="77"/>
      <c r="C34" s="70" t="s">
        <v>30</v>
      </c>
      <c r="D34" s="73" t="s">
        <v>26</v>
      </c>
      <c r="E34" s="77"/>
      <c r="F34" s="80"/>
      <c r="G34" s="131" t="s">
        <v>68</v>
      </c>
      <c r="H34" s="145">
        <v>3.5763888888888894E-3</v>
      </c>
      <c r="I34" s="58">
        <v>18</v>
      </c>
      <c r="J34" s="59">
        <v>343</v>
      </c>
      <c r="K34" s="135"/>
      <c r="L34" s="180"/>
      <c r="M34" s="169"/>
    </row>
    <row r="35" spans="1:13" ht="15.75">
      <c r="A35" s="177"/>
      <c r="B35" s="77"/>
      <c r="C35" s="70" t="s">
        <v>30</v>
      </c>
      <c r="D35" s="74" t="s">
        <v>51</v>
      </c>
      <c r="E35" s="77"/>
      <c r="F35" s="80"/>
      <c r="G35" s="131" t="s">
        <v>69</v>
      </c>
      <c r="H35" s="145">
        <v>2.2337962962962967E-3</v>
      </c>
      <c r="I35" s="58">
        <v>8</v>
      </c>
      <c r="J35" s="59">
        <v>165</v>
      </c>
      <c r="K35" s="135"/>
      <c r="L35" s="180"/>
      <c r="M35" s="169"/>
    </row>
    <row r="36" spans="1:13" ht="15.75">
      <c r="A36" s="177"/>
      <c r="B36" s="77"/>
      <c r="C36" s="70" t="s">
        <v>30</v>
      </c>
      <c r="D36" s="74" t="s">
        <v>53</v>
      </c>
      <c r="E36" s="77"/>
      <c r="F36" s="80"/>
      <c r="G36" s="131" t="s">
        <v>69</v>
      </c>
      <c r="H36" s="145">
        <v>2.3148148148148151E-3</v>
      </c>
      <c r="I36" s="58">
        <v>13</v>
      </c>
      <c r="J36" s="59">
        <v>171</v>
      </c>
      <c r="K36" s="135"/>
      <c r="L36" s="180"/>
      <c r="M36" s="169"/>
    </row>
    <row r="37" spans="1:13" ht="15.75">
      <c r="A37" s="177"/>
      <c r="B37" s="77"/>
      <c r="C37" s="70" t="s">
        <v>30</v>
      </c>
      <c r="D37" s="74" t="s">
        <v>50</v>
      </c>
      <c r="E37" s="77"/>
      <c r="F37" s="80"/>
      <c r="G37" s="131" t="s">
        <v>69</v>
      </c>
      <c r="H37" s="145">
        <v>2.5000000000000001E-3</v>
      </c>
      <c r="I37" s="58">
        <v>14</v>
      </c>
      <c r="J37" s="59">
        <v>185</v>
      </c>
      <c r="K37" s="135"/>
      <c r="L37" s="180"/>
      <c r="M37" s="169"/>
    </row>
    <row r="38" spans="1:13" ht="16.5" thickBot="1">
      <c r="A38" s="178"/>
      <c r="B38" s="87"/>
      <c r="C38" s="88" t="s">
        <v>30</v>
      </c>
      <c r="D38" s="151" t="s">
        <v>54</v>
      </c>
      <c r="E38" s="87"/>
      <c r="F38" s="89"/>
      <c r="G38" s="133" t="s">
        <v>69</v>
      </c>
      <c r="H38" s="149">
        <v>4.1782407407407402E-3</v>
      </c>
      <c r="I38" s="90">
        <v>19</v>
      </c>
      <c r="J38" s="150">
        <v>309</v>
      </c>
      <c r="K38" s="137"/>
      <c r="L38" s="181"/>
      <c r="M38" s="170"/>
    </row>
  </sheetData>
  <mergeCells count="20">
    <mergeCell ref="M31:M38"/>
    <mergeCell ref="A5:A6"/>
    <mergeCell ref="H5:J5"/>
    <mergeCell ref="L5:M5"/>
    <mergeCell ref="G5:G6"/>
    <mergeCell ref="D5:D6"/>
    <mergeCell ref="C5:C6"/>
    <mergeCell ref="A7:A14"/>
    <mergeCell ref="A15:A22"/>
    <mergeCell ref="A23:A30"/>
    <mergeCell ref="A31:A38"/>
    <mergeCell ref="L7:L14"/>
    <mergeCell ref="L15:L22"/>
    <mergeCell ref="L23:L30"/>
    <mergeCell ref="L31:L38"/>
    <mergeCell ref="A1:M1"/>
    <mergeCell ref="A3:M3"/>
    <mergeCell ref="M7:M14"/>
    <mergeCell ref="M15:M22"/>
    <mergeCell ref="M23:M30"/>
  </mergeCells>
  <pageMargins left="0.43307086614173229" right="0.43307086614173229" top="0.74803149606299213" bottom="0.74803149606299213" header="0.31496062992125984" footer="0.31496062992125984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юноши</vt:lpstr>
      <vt:lpstr>девушки</vt:lpstr>
      <vt:lpstr>командный</vt:lpstr>
      <vt:lpstr>девушки!Заголовки_для_печати</vt:lpstr>
      <vt:lpstr>командный!Заголовки_для_печати</vt:lpstr>
      <vt:lpstr>юноши!Заголовки_для_печати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Komp-4</dc:creator>
  <cp:lastModifiedBy>Komp-4</cp:lastModifiedBy>
  <cp:lastPrinted>2023-10-17T14:21:23Z</cp:lastPrinted>
  <dcterms:created xsi:type="dcterms:W3CDTF">2021-04-01T04:24:20Z</dcterms:created>
  <dcterms:modified xsi:type="dcterms:W3CDTF">2024-04-04T15:02:00Z</dcterms:modified>
</cp:coreProperties>
</file>