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12540"/>
  </bookViews>
  <sheets>
    <sheet name="2 класс" sheetId="2" r:id="rId1"/>
  </sheets>
  <calcPr calcId="124519"/>
</workbook>
</file>

<file path=xl/calcChain.xml><?xml version="1.0" encoding="utf-8"?>
<calcChain xmlns="http://schemas.openxmlformats.org/spreadsheetml/2006/main">
  <c r="E44" i="2"/>
  <c r="E45"/>
  <c r="E46" s="1"/>
  <c r="E47" s="1"/>
  <c r="E48" s="1"/>
  <c r="E49" s="1"/>
  <c r="E50" s="1"/>
  <c r="E43"/>
  <c r="E32"/>
  <c r="E33"/>
  <c r="E34" s="1"/>
  <c r="E35" s="1"/>
  <c r="E36" s="1"/>
  <c r="E37" s="1"/>
  <c r="E38" s="1"/>
  <c r="E39" s="1"/>
  <c r="E40" s="1"/>
  <c r="E30"/>
  <c r="E31"/>
  <c r="E29"/>
  <c r="E25"/>
  <c r="E26"/>
  <c r="E27" s="1"/>
  <c r="E28" s="1"/>
  <c r="E24"/>
  <c r="F9"/>
  <c r="E9"/>
  <c r="E10" s="1"/>
  <c r="F10" s="1"/>
  <c r="E11" l="1"/>
  <c r="E12" l="1"/>
  <c r="F11"/>
  <c r="E13" l="1"/>
  <c r="E14" s="1"/>
  <c r="E15" s="1"/>
  <c r="F12"/>
  <c r="E16" l="1"/>
  <c r="F15"/>
  <c r="F13"/>
  <c r="F14" l="1"/>
  <c r="E17" l="1"/>
  <c r="F16"/>
  <c r="E18" l="1"/>
  <c r="F17"/>
  <c r="E19" l="1"/>
  <c r="F18"/>
  <c r="E20" l="1"/>
  <c r="F19"/>
  <c r="E21" l="1"/>
  <c r="F20"/>
  <c r="F21" l="1"/>
  <c r="E22"/>
  <c r="E23" s="1"/>
  <c r="F23" s="1"/>
  <c r="F22" l="1"/>
  <c r="F24" l="1"/>
  <c r="F25" l="1"/>
  <c r="F26" l="1"/>
  <c r="F27" l="1"/>
  <c r="F28" l="1"/>
  <c r="F29" l="1"/>
  <c r="F30" l="1"/>
  <c r="F31" l="1"/>
  <c r="F32" l="1"/>
  <c r="F33" l="1"/>
  <c r="F34" l="1"/>
  <c r="F35" l="1"/>
  <c r="F36" l="1"/>
  <c r="F37" l="1"/>
  <c r="F38" l="1"/>
  <c r="E41" l="1"/>
  <c r="E42" s="1"/>
  <c r="F39"/>
  <c r="F40" l="1"/>
  <c r="F41" l="1"/>
  <c r="F42" l="1"/>
  <c r="F43" l="1"/>
  <c r="F44" l="1"/>
  <c r="F45" l="1"/>
  <c r="F46" l="1"/>
  <c r="F47" l="1"/>
  <c r="F48" l="1"/>
  <c r="F49" l="1"/>
  <c r="F50" l="1"/>
</calcChain>
</file>

<file path=xl/sharedStrings.xml><?xml version="1.0" encoding="utf-8"?>
<sst xmlns="http://schemas.openxmlformats.org/spreadsheetml/2006/main" count="182" uniqueCount="105">
  <si>
    <t>м</t>
  </si>
  <si>
    <t>г. Йошкар-Ола</t>
  </si>
  <si>
    <t>ФИО</t>
  </si>
  <si>
    <t>№ п/п</t>
  </si>
  <si>
    <t>Пол</t>
  </si>
  <si>
    <t>Время старта</t>
  </si>
  <si>
    <t>№ уч.</t>
  </si>
  <si>
    <t>ж</t>
  </si>
  <si>
    <t>СТАРТОВЫЙ ПРОТОКОЛ</t>
  </si>
  <si>
    <t>Управление по физической культуре, спорту и молодежной политике 
администрации городского округа «Город Йошкар-Ола»</t>
  </si>
  <si>
    <t>Региональная общественная организация «Федерация спортивного ориентирования 
и спортивного туризма Республики Марий Эл»</t>
  </si>
  <si>
    <t>Муниципальное бюджетное учреждение дополнительного образования 
«Детско-юношеский центр «Азимут» города Йошкар-Олы»</t>
  </si>
  <si>
    <t xml:space="preserve"> 10-13</t>
  </si>
  <si>
    <t xml:space="preserve"> 14-15</t>
  </si>
  <si>
    <t xml:space="preserve"> 16-21</t>
  </si>
  <si>
    <t>по спортивному туризму</t>
  </si>
  <si>
    <t>дистанция-пешеходная-связка 2 класса</t>
  </si>
  <si>
    <t>11 1
11 2</t>
  </si>
  <si>
    <t>10 1
10 2</t>
  </si>
  <si>
    <t>9 1
9 2</t>
  </si>
  <si>
    <t>8 1
8 2</t>
  </si>
  <si>
    <t>7 1
7 2</t>
  </si>
  <si>
    <t>6 1
6 2</t>
  </si>
  <si>
    <t>5 1
5 2</t>
  </si>
  <si>
    <t>4 1
4 2</t>
  </si>
  <si>
    <t>3 1
3 2</t>
  </si>
  <si>
    <t>2 1
2 2</t>
  </si>
  <si>
    <t>1 1
1 2</t>
  </si>
  <si>
    <t>Антропов Даниил (б/р),
Иванов Тимур (б/р)</t>
  </si>
  <si>
    <t>12 1
12 2</t>
  </si>
  <si>
    <t>Веткин Артемий (б/р),
Милютин Павел (б/р)</t>
  </si>
  <si>
    <t>13 1
13 2</t>
  </si>
  <si>
    <t>14 1
14 2</t>
  </si>
  <si>
    <t>15 1
15 2</t>
  </si>
  <si>
    <t>16 1
16 2</t>
  </si>
  <si>
    <t>17 1
17 2</t>
  </si>
  <si>
    <t>19 1
19 2</t>
  </si>
  <si>
    <t>18 1
18 2</t>
  </si>
  <si>
    <t>20 1
20 2</t>
  </si>
  <si>
    <t>21 1
21 2</t>
  </si>
  <si>
    <t>22 1
22 2</t>
  </si>
  <si>
    <t>23 1
23 2</t>
  </si>
  <si>
    <t>24 1
24 2</t>
  </si>
  <si>
    <t>25 1
25 2</t>
  </si>
  <si>
    <t>26 1
26 2</t>
  </si>
  <si>
    <t>27 1
27 2</t>
  </si>
  <si>
    <t>28 1
28 2</t>
  </si>
  <si>
    <t>29 1
29 2</t>
  </si>
  <si>
    <t>30 1
30 2</t>
  </si>
  <si>
    <t>31 1
31 2</t>
  </si>
  <si>
    <t>32 1
32 2</t>
  </si>
  <si>
    <t>33 1
33 2</t>
  </si>
  <si>
    <t>34 1
34 2</t>
  </si>
  <si>
    <t>35 1
35 2</t>
  </si>
  <si>
    <t>36 1
36 2</t>
  </si>
  <si>
    <t>37 1
37 2</t>
  </si>
  <si>
    <t>38 1
38 2</t>
  </si>
  <si>
    <t>39 1
39 2</t>
  </si>
  <si>
    <t>40 1
40 2</t>
  </si>
  <si>
    <t>41 1
41 2</t>
  </si>
  <si>
    <t>42 1
42 2</t>
  </si>
  <si>
    <t>Галиулин Алмаз (б/р),
Мартынов Эмир (б/р)</t>
  </si>
  <si>
    <t>Бахтин Егор (б/р),
Медведков Артём (б/р)</t>
  </si>
  <si>
    <t>Шаргородский Дамир (б/р),
Киселев Степан (б/р)</t>
  </si>
  <si>
    <t>Рыков Виталий (3),
Рыбаков Григорий (б/р)</t>
  </si>
  <si>
    <t>Николаев Александр (1ю),
Шашков Артём (б/р)</t>
  </si>
  <si>
    <t>Мингазутдинов Руслан (б/р),
Албахтин Артём (б/р)</t>
  </si>
  <si>
    <t>Казаков Артемий (б/р),
Кузнецов Илья (б/р)</t>
  </si>
  <si>
    <t>Николаева Мария (2),
Лебедева Светлана (1ю)</t>
  </si>
  <si>
    <t>Зубкова Ксения (3),
Пакеева Ольга (1ю)</t>
  </si>
  <si>
    <t>Рыкова Виктория (2ю),
Писова Александра (б/р)</t>
  </si>
  <si>
    <t>Зубкова Василиса (б/р),
Веденкина Яна (б/р)</t>
  </si>
  <si>
    <t>Нагаев Тимур (2ю),
Савинов Павел (б/р)</t>
  </si>
  <si>
    <t>Беляева Вера(б/р),
Рудько Алла(б/р)</t>
  </si>
  <si>
    <t>Семенова Екатерина(б/р),
Ильина Вера(б/р)</t>
  </si>
  <si>
    <t xml:space="preserve">Степанова Варвара (б/р),
</t>
  </si>
  <si>
    <t>Смирнова Екатерина (б/р),
Головина Анжелика (б/р)</t>
  </si>
  <si>
    <t>Лебедев Владислав (б/р),
Гаврилов Максим (1ю)</t>
  </si>
  <si>
    <t>Полушин Даниил (1ю),
Федоров Егор (1ю)</t>
  </si>
  <si>
    <t>Новоселов Петр (1ю),
Сурадейкин Иван (1ю)</t>
  </si>
  <si>
    <t>Лыжин Иван (1),
Павлычев Всеволод (3)</t>
  </si>
  <si>
    <t>Назаров Даниил (2),
Малахов Демьян (2)</t>
  </si>
  <si>
    <t>Жубрин Михаил (б/р),
Мартьянов Артем (б/р)</t>
  </si>
  <si>
    <t>Нугуманов Амир (2),
Тысько Владимир (1)</t>
  </si>
  <si>
    <t>Андреев Алексей (1),
Дмитриев Игорь (2)</t>
  </si>
  <si>
    <t>Бормотов Родион (КМС), 
Дурнев Эмиль (КМС)</t>
  </si>
  <si>
    <t>Дмитриев Сергей (1),
Ложкин Сергей (1)</t>
  </si>
  <si>
    <t>Кадыров Айнур (1),
Павлов Роман (2)</t>
  </si>
  <si>
    <t>Хуторная Ольга (б/р),
Гоголева Ульяна (3)</t>
  </si>
  <si>
    <t>Хлебникова Мария (б/р),
Примечаева Таисия (1ю)</t>
  </si>
  <si>
    <t>Нефедов Илья (2),
Балавнюков Иван (б/р)</t>
  </si>
  <si>
    <t>Карпенко Богдан (б/р),
Блюмгардт Максим (б/р)</t>
  </si>
  <si>
    <t>Кольцова Ксения (б/р),
Яковлева Любовь (б/р)</t>
  </si>
  <si>
    <t>Лыжина Мария (1),
Егошина Елизавета (2)</t>
  </si>
  <si>
    <t>Возрастная
группа</t>
  </si>
  <si>
    <t>Время старта
(московское)</t>
  </si>
  <si>
    <t>Ибрагимова Алия (1),
Маркова Альбина (КМС)</t>
  </si>
  <si>
    <t xml:space="preserve"> 16-22</t>
  </si>
  <si>
    <t xml:space="preserve"> 14-16</t>
  </si>
  <si>
    <t>Михайлов Алексей (1ю),
Лисичкин Арсений (1ю)</t>
  </si>
  <si>
    <t>Кадыров Дильназ (1), 
Канев Юрий (1ю)</t>
  </si>
  <si>
    <t>Шалагина Елена (3),
Пчелина Алина (б/р)</t>
  </si>
  <si>
    <t>Иванов Михаил (2),
Казанцев Владимир (2)</t>
  </si>
  <si>
    <t>Тихонова Полина (2),
Петренко Мария (1ю)</t>
  </si>
  <si>
    <t xml:space="preserve">Салиев Арсен (б/р)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</si>
</sst>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3">
    <cellStyle name="Hyperlink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view="pageLayout" topLeftCell="A43" zoomScale="90" zoomScaleNormal="90" zoomScalePageLayoutView="90" workbookViewId="0">
      <selection activeCell="F10" sqref="F10"/>
    </sheetView>
  </sheetViews>
  <sheetFormatPr defaultColWidth="36.7109375" defaultRowHeight="15.75"/>
  <cols>
    <col min="1" max="1" width="4.85546875" style="3" customWidth="1"/>
    <col min="2" max="2" width="5.7109375" style="2" customWidth="1"/>
    <col min="3" max="3" width="37.140625" style="2" customWidth="1"/>
    <col min="4" max="4" width="3.85546875" style="2" bestFit="1" customWidth="1"/>
    <col min="5" max="5" width="12.28515625" style="2" customWidth="1"/>
    <col min="6" max="6" width="12.42578125" style="2" customWidth="1"/>
    <col min="7" max="7" width="14" style="2" customWidth="1"/>
    <col min="8" max="8" width="12.28515625" style="2" customWidth="1"/>
    <col min="9" max="9" width="12.28515625" style="2" hidden="1" customWidth="1"/>
    <col min="10" max="10" width="29.140625" style="2" customWidth="1"/>
    <col min="11" max="11" width="7.28515625" style="2" customWidth="1"/>
    <col min="12" max="16384" width="36.7109375" style="2"/>
  </cols>
  <sheetData>
    <row r="1" spans="1:9" s="1" customFormat="1" ht="29.25" customHeight="1">
      <c r="A1" s="21" t="s">
        <v>9</v>
      </c>
      <c r="B1" s="22"/>
      <c r="C1" s="22"/>
      <c r="D1" s="22"/>
      <c r="E1" s="22"/>
      <c r="F1" s="22"/>
      <c r="G1" s="22"/>
    </row>
    <row r="2" spans="1:9" s="1" customFormat="1" ht="29.25" customHeight="1">
      <c r="A2" s="21" t="s">
        <v>10</v>
      </c>
      <c r="B2" s="22"/>
      <c r="C2" s="22"/>
      <c r="D2" s="22"/>
      <c r="E2" s="22"/>
      <c r="F2" s="22"/>
      <c r="G2" s="22"/>
    </row>
    <row r="3" spans="1:9" s="1" customFormat="1" ht="29.25" customHeight="1">
      <c r="A3" s="23" t="s">
        <v>11</v>
      </c>
      <c r="B3" s="23"/>
      <c r="C3" s="23"/>
      <c r="D3" s="23"/>
      <c r="E3" s="23"/>
      <c r="F3" s="23"/>
      <c r="G3" s="23"/>
    </row>
    <row r="4" spans="1:9" ht="16.5" thickBot="1">
      <c r="A4" s="24" t="s">
        <v>15</v>
      </c>
      <c r="B4" s="24"/>
      <c r="C4" s="24"/>
      <c r="D4" s="24"/>
      <c r="E4" s="24"/>
      <c r="F4" s="24"/>
      <c r="G4" s="24"/>
    </row>
    <row r="5" spans="1:9" ht="16.5" thickTop="1">
      <c r="A5" s="25" t="s">
        <v>8</v>
      </c>
      <c r="B5" s="25"/>
      <c r="C5" s="25"/>
      <c r="D5" s="25"/>
      <c r="E5" s="25"/>
      <c r="F5" s="25"/>
      <c r="G5" s="25"/>
    </row>
    <row r="6" spans="1:9">
      <c r="A6" s="20" t="s">
        <v>16</v>
      </c>
      <c r="B6" s="20"/>
      <c r="C6" s="20"/>
      <c r="D6" s="20"/>
      <c r="E6" s="20"/>
      <c r="F6" s="20"/>
      <c r="G6" s="20"/>
    </row>
    <row r="7" spans="1:9">
      <c r="A7" s="2"/>
      <c r="C7" s="13">
        <v>44301</v>
      </c>
      <c r="E7" s="2" t="s">
        <v>1</v>
      </c>
    </row>
    <row r="8" spans="1:9" s="12" customFormat="1" ht="25.5">
      <c r="A8" s="10" t="s">
        <v>3</v>
      </c>
      <c r="B8" s="10" t="s">
        <v>6</v>
      </c>
      <c r="C8" s="11" t="s">
        <v>2</v>
      </c>
      <c r="D8" s="10" t="s">
        <v>4</v>
      </c>
      <c r="E8" s="10" t="s">
        <v>5</v>
      </c>
      <c r="F8" s="17" t="s">
        <v>95</v>
      </c>
      <c r="G8" s="17" t="s">
        <v>94</v>
      </c>
    </row>
    <row r="9" spans="1:9" ht="31.5">
      <c r="A9" s="4">
        <v>1</v>
      </c>
      <c r="B9" s="16" t="s">
        <v>27</v>
      </c>
      <c r="C9" s="9" t="s">
        <v>85</v>
      </c>
      <c r="D9" s="4" t="s">
        <v>0</v>
      </c>
      <c r="E9" s="5">
        <f>$I$9-$I$9</f>
        <v>0</v>
      </c>
      <c r="F9" s="5">
        <f>E9+$I$10</f>
        <v>0.64583333333333337</v>
      </c>
      <c r="G9" s="4" t="s">
        <v>14</v>
      </c>
      <c r="H9" s="6"/>
      <c r="I9" s="5">
        <v>6.9444444444444447E-4</v>
      </c>
    </row>
    <row r="10" spans="1:9" ht="31.5">
      <c r="A10" s="4">
        <v>2</v>
      </c>
      <c r="B10" s="16" t="s">
        <v>26</v>
      </c>
      <c r="C10" s="7" t="s">
        <v>86</v>
      </c>
      <c r="D10" s="4" t="s">
        <v>0</v>
      </c>
      <c r="E10" s="5">
        <f t="shared" ref="E10:E13" si="0">E9+$I$9</f>
        <v>6.9444444444444447E-4</v>
      </c>
      <c r="F10" s="5">
        <f t="shared" ref="F10:F50" si="1">E10+$I$10</f>
        <v>0.64652777777777781</v>
      </c>
      <c r="G10" s="4" t="s">
        <v>14</v>
      </c>
      <c r="I10" s="5">
        <v>0.64583333333333337</v>
      </c>
    </row>
    <row r="11" spans="1:9" ht="31.5">
      <c r="A11" s="4">
        <v>3</v>
      </c>
      <c r="B11" s="16" t="s">
        <v>25</v>
      </c>
      <c r="C11" s="15" t="s">
        <v>87</v>
      </c>
      <c r="D11" s="4" t="s">
        <v>0</v>
      </c>
      <c r="E11" s="5">
        <f t="shared" si="0"/>
        <v>1.3888888888888889E-3</v>
      </c>
      <c r="F11" s="5">
        <f t="shared" si="1"/>
        <v>0.64722222222222225</v>
      </c>
      <c r="G11" s="4" t="s">
        <v>14</v>
      </c>
      <c r="H11" s="6"/>
    </row>
    <row r="12" spans="1:9" ht="31.5">
      <c r="A12" s="4">
        <v>4</v>
      </c>
      <c r="B12" s="16" t="s">
        <v>24</v>
      </c>
      <c r="C12" s="8" t="s">
        <v>102</v>
      </c>
      <c r="D12" s="4" t="s">
        <v>0</v>
      </c>
      <c r="E12" s="5">
        <f t="shared" si="0"/>
        <v>2.0833333333333333E-3</v>
      </c>
      <c r="F12" s="5">
        <f t="shared" si="1"/>
        <v>0.6479166666666667</v>
      </c>
      <c r="G12" s="4" t="s">
        <v>14</v>
      </c>
    </row>
    <row r="13" spans="1:9" ht="31.5">
      <c r="A13" s="4">
        <v>5</v>
      </c>
      <c r="B13" s="16" t="s">
        <v>23</v>
      </c>
      <c r="C13" s="8" t="s">
        <v>100</v>
      </c>
      <c r="D13" s="4" t="s">
        <v>0</v>
      </c>
      <c r="E13" s="5">
        <f t="shared" si="0"/>
        <v>2.7777777777777779E-3</v>
      </c>
      <c r="F13" s="5">
        <f t="shared" si="1"/>
        <v>0.64861111111111114</v>
      </c>
      <c r="G13" s="4" t="s">
        <v>14</v>
      </c>
    </row>
    <row r="14" spans="1:9" ht="31.5">
      <c r="A14" s="4">
        <v>6</v>
      </c>
      <c r="B14" s="16" t="s">
        <v>22</v>
      </c>
      <c r="C14" s="15" t="s">
        <v>96</v>
      </c>
      <c r="D14" s="4" t="s">
        <v>7</v>
      </c>
      <c r="E14" s="5">
        <f>E13+$I$9*3</f>
        <v>4.8611111111111112E-3</v>
      </c>
      <c r="F14" s="5">
        <f t="shared" si="1"/>
        <v>0.65069444444444446</v>
      </c>
      <c r="G14" s="4" t="s">
        <v>14</v>
      </c>
      <c r="H14" s="6"/>
    </row>
    <row r="15" spans="1:9" ht="31.5">
      <c r="A15" s="4">
        <v>7</v>
      </c>
      <c r="B15" s="16" t="s">
        <v>21</v>
      </c>
      <c r="C15" s="19" t="s">
        <v>101</v>
      </c>
      <c r="D15" s="4" t="s">
        <v>7</v>
      </c>
      <c r="E15" s="5">
        <f>E14+$I$9</f>
        <v>5.5555555555555558E-3</v>
      </c>
      <c r="F15" s="5">
        <f t="shared" ref="F15" si="2">E15+$I$10</f>
        <v>0.65138888888888891</v>
      </c>
      <c r="G15" s="4" t="s">
        <v>97</v>
      </c>
      <c r="H15" s="6"/>
    </row>
    <row r="16" spans="1:9" ht="31.5">
      <c r="A16" s="4">
        <v>8</v>
      </c>
      <c r="B16" s="16" t="s">
        <v>20</v>
      </c>
      <c r="C16" s="14" t="s">
        <v>84</v>
      </c>
      <c r="D16" s="4" t="s">
        <v>0</v>
      </c>
      <c r="E16" s="5">
        <f>E15+$I$9*4</f>
        <v>8.3333333333333332E-3</v>
      </c>
      <c r="F16" s="5">
        <f t="shared" si="1"/>
        <v>0.65416666666666667</v>
      </c>
      <c r="G16" s="4" t="s">
        <v>13</v>
      </c>
      <c r="H16" s="6"/>
    </row>
    <row r="17" spans="1:8" ht="31.5">
      <c r="A17" s="4">
        <v>9</v>
      </c>
      <c r="B17" s="16" t="s">
        <v>19</v>
      </c>
      <c r="C17" s="9" t="s">
        <v>83</v>
      </c>
      <c r="D17" s="4" t="s">
        <v>0</v>
      </c>
      <c r="E17" s="5">
        <f>E16+$I$9*2</f>
        <v>9.7222222222222224E-3</v>
      </c>
      <c r="F17" s="5">
        <f t="shared" si="1"/>
        <v>0.65555555555555556</v>
      </c>
      <c r="G17" s="4" t="s">
        <v>13</v>
      </c>
      <c r="H17" s="6"/>
    </row>
    <row r="18" spans="1:8" ht="31.5">
      <c r="A18" s="4">
        <v>10</v>
      </c>
      <c r="B18" s="16" t="s">
        <v>18</v>
      </c>
      <c r="C18" s="8" t="s">
        <v>80</v>
      </c>
      <c r="D18" s="4" t="s">
        <v>0</v>
      </c>
      <c r="E18" s="5">
        <f t="shared" ref="E18:E21" si="3">E17+$I$9*2</f>
        <v>1.1111111111111112E-2</v>
      </c>
      <c r="F18" s="5">
        <f t="shared" si="1"/>
        <v>0.65694444444444444</v>
      </c>
      <c r="G18" s="4" t="s">
        <v>13</v>
      </c>
    </row>
    <row r="19" spans="1:8" ht="31.5">
      <c r="A19" s="4">
        <v>11</v>
      </c>
      <c r="B19" s="16" t="s">
        <v>17</v>
      </c>
      <c r="C19" s="8" t="s">
        <v>81</v>
      </c>
      <c r="D19" s="4" t="s">
        <v>0</v>
      </c>
      <c r="E19" s="5">
        <f t="shared" si="3"/>
        <v>1.2500000000000001E-2</v>
      </c>
      <c r="F19" s="5">
        <f t="shared" si="1"/>
        <v>0.65833333333333333</v>
      </c>
      <c r="G19" s="4" t="s">
        <v>13</v>
      </c>
      <c r="H19" s="6"/>
    </row>
    <row r="20" spans="1:8" ht="31.5">
      <c r="A20" s="4">
        <v>12</v>
      </c>
      <c r="B20" s="16" t="s">
        <v>29</v>
      </c>
      <c r="C20" s="8" t="s">
        <v>91</v>
      </c>
      <c r="D20" s="4" t="s">
        <v>0</v>
      </c>
      <c r="E20" s="5">
        <f t="shared" si="3"/>
        <v>1.388888888888889E-2</v>
      </c>
      <c r="F20" s="5">
        <f t="shared" si="1"/>
        <v>0.65972222222222221</v>
      </c>
      <c r="G20" s="4" t="s">
        <v>13</v>
      </c>
    </row>
    <row r="21" spans="1:8" ht="31.5">
      <c r="A21" s="4">
        <v>13</v>
      </c>
      <c r="B21" s="16" t="s">
        <v>31</v>
      </c>
      <c r="C21" s="8" t="s">
        <v>104</v>
      </c>
      <c r="D21" s="4" t="s">
        <v>0</v>
      </c>
      <c r="E21" s="5">
        <f t="shared" si="3"/>
        <v>1.5277777777777779E-2</v>
      </c>
      <c r="F21" s="5">
        <f t="shared" si="1"/>
        <v>0.6611111111111112</v>
      </c>
      <c r="G21" s="4" t="s">
        <v>13</v>
      </c>
    </row>
    <row r="22" spans="1:8" ht="31.5">
      <c r="A22" s="4">
        <v>14</v>
      </c>
      <c r="B22" s="16" t="s">
        <v>32</v>
      </c>
      <c r="C22" s="8" t="s">
        <v>93</v>
      </c>
      <c r="D22" s="4" t="s">
        <v>7</v>
      </c>
      <c r="E22" s="5">
        <f>E21+$I$9*4</f>
        <v>1.8055555555555557E-2</v>
      </c>
      <c r="F22" s="5">
        <f t="shared" si="1"/>
        <v>0.66388888888888897</v>
      </c>
      <c r="G22" s="4" t="s">
        <v>13</v>
      </c>
    </row>
    <row r="23" spans="1:8" ht="31.5">
      <c r="A23" s="4">
        <v>15</v>
      </c>
      <c r="B23" s="16" t="s">
        <v>33</v>
      </c>
      <c r="C23" s="8" t="s">
        <v>103</v>
      </c>
      <c r="D23" s="4" t="s">
        <v>7</v>
      </c>
      <c r="E23" s="5">
        <f>E22+$I$9*2</f>
        <v>1.9444444444444445E-2</v>
      </c>
      <c r="F23" s="5">
        <f t="shared" ref="F23" si="4">E23+$I$10</f>
        <v>0.66527777777777786</v>
      </c>
      <c r="G23" s="4" t="s">
        <v>98</v>
      </c>
    </row>
    <row r="24" spans="1:8" ht="31.5">
      <c r="A24" s="4">
        <v>16</v>
      </c>
      <c r="B24" s="16" t="s">
        <v>34</v>
      </c>
      <c r="C24" s="8" t="s">
        <v>92</v>
      </c>
      <c r="D24" s="4" t="s">
        <v>7</v>
      </c>
      <c r="E24" s="5">
        <f>E23+$I$9*2</f>
        <v>2.0833333333333332E-2</v>
      </c>
      <c r="F24" s="5">
        <f t="shared" si="1"/>
        <v>0.66666666666666674</v>
      </c>
      <c r="G24" s="18" t="s">
        <v>13</v>
      </c>
    </row>
    <row r="25" spans="1:8" ht="31.5">
      <c r="A25" s="4">
        <v>17</v>
      </c>
      <c r="B25" s="16" t="s">
        <v>35</v>
      </c>
      <c r="C25" s="8" t="s">
        <v>90</v>
      </c>
      <c r="D25" s="4" t="s">
        <v>0</v>
      </c>
      <c r="E25" s="5">
        <f t="shared" ref="E25:E28" si="5">E24+$I$9*2</f>
        <v>2.222222222222222E-2</v>
      </c>
      <c r="F25" s="5">
        <f t="shared" si="1"/>
        <v>0.66805555555555562</v>
      </c>
      <c r="G25" s="18" t="s">
        <v>12</v>
      </c>
    </row>
    <row r="26" spans="1:8" ht="31.5">
      <c r="A26" s="4">
        <v>18</v>
      </c>
      <c r="B26" s="16" t="s">
        <v>37</v>
      </c>
      <c r="C26" s="8" t="s">
        <v>64</v>
      </c>
      <c r="D26" s="4" t="s">
        <v>0</v>
      </c>
      <c r="E26" s="5">
        <f t="shared" si="5"/>
        <v>2.3611111111111107E-2</v>
      </c>
      <c r="F26" s="5">
        <f t="shared" si="1"/>
        <v>0.66944444444444451</v>
      </c>
      <c r="G26" s="18" t="s">
        <v>12</v>
      </c>
    </row>
    <row r="27" spans="1:8" ht="31.5">
      <c r="A27" s="4">
        <v>19</v>
      </c>
      <c r="B27" s="16" t="s">
        <v>36</v>
      </c>
      <c r="C27" s="7" t="s">
        <v>99</v>
      </c>
      <c r="D27" s="4" t="s">
        <v>0</v>
      </c>
      <c r="E27" s="5">
        <f t="shared" si="5"/>
        <v>2.4999999999999994E-2</v>
      </c>
      <c r="F27" s="5">
        <f t="shared" si="1"/>
        <v>0.67083333333333339</v>
      </c>
      <c r="G27" s="18" t="s">
        <v>12</v>
      </c>
    </row>
    <row r="28" spans="1:8" ht="31.5">
      <c r="A28" s="4">
        <v>20</v>
      </c>
      <c r="B28" s="16" t="s">
        <v>38</v>
      </c>
      <c r="C28" s="8" t="s">
        <v>79</v>
      </c>
      <c r="D28" s="4" t="s">
        <v>0</v>
      </c>
      <c r="E28" s="5">
        <f t="shared" si="5"/>
        <v>2.6388888888888882E-2</v>
      </c>
      <c r="F28" s="5">
        <f t="shared" si="1"/>
        <v>0.67222222222222228</v>
      </c>
      <c r="G28" s="18" t="s">
        <v>12</v>
      </c>
    </row>
    <row r="29" spans="1:8" ht="31.5">
      <c r="A29" s="4">
        <v>21</v>
      </c>
      <c r="B29" s="16" t="s">
        <v>39</v>
      </c>
      <c r="C29" s="8" t="s">
        <v>78</v>
      </c>
      <c r="D29" s="4" t="s">
        <v>0</v>
      </c>
      <c r="E29" s="5">
        <f>E28+$I$9*2</f>
        <v>2.7777777777777769E-2</v>
      </c>
      <c r="F29" s="5">
        <f t="shared" si="1"/>
        <v>0.67361111111111116</v>
      </c>
      <c r="G29" s="18" t="s">
        <v>12</v>
      </c>
    </row>
    <row r="30" spans="1:8" ht="31.5">
      <c r="A30" s="4">
        <v>22</v>
      </c>
      <c r="B30" s="16" t="s">
        <v>40</v>
      </c>
      <c r="C30" s="8" t="s">
        <v>65</v>
      </c>
      <c r="D30" s="4" t="s">
        <v>0</v>
      </c>
      <c r="E30" s="5">
        <f>E29+$I$9*2</f>
        <v>2.9166666666666657E-2</v>
      </c>
      <c r="F30" s="5">
        <f t="shared" si="1"/>
        <v>0.67500000000000004</v>
      </c>
      <c r="G30" s="18" t="s">
        <v>12</v>
      </c>
    </row>
    <row r="31" spans="1:8" ht="31.5">
      <c r="A31" s="4">
        <v>23</v>
      </c>
      <c r="B31" s="16" t="s">
        <v>41</v>
      </c>
      <c r="C31" s="8" t="s">
        <v>77</v>
      </c>
      <c r="D31" s="4" t="s">
        <v>0</v>
      </c>
      <c r="E31" s="5">
        <f>E30+$I$9*3</f>
        <v>3.124999999999999E-2</v>
      </c>
      <c r="F31" s="5">
        <f t="shared" si="1"/>
        <v>0.67708333333333337</v>
      </c>
      <c r="G31" s="18" t="s">
        <v>12</v>
      </c>
    </row>
    <row r="32" spans="1:8" ht="31.5">
      <c r="A32" s="4">
        <v>24</v>
      </c>
      <c r="B32" s="16" t="s">
        <v>42</v>
      </c>
      <c r="C32" s="8" t="s">
        <v>72</v>
      </c>
      <c r="D32" s="4" t="s">
        <v>0</v>
      </c>
      <c r="E32" s="5">
        <f t="shared" ref="E32:E40" si="6">E31+$I$9*3</f>
        <v>3.3333333333333326E-2</v>
      </c>
      <c r="F32" s="5">
        <f t="shared" si="1"/>
        <v>0.6791666666666667</v>
      </c>
      <c r="G32" s="18" t="s">
        <v>12</v>
      </c>
    </row>
    <row r="33" spans="1:7" ht="31.5">
      <c r="A33" s="4">
        <v>25</v>
      </c>
      <c r="B33" s="16" t="s">
        <v>43</v>
      </c>
      <c r="C33" s="8" t="s">
        <v>82</v>
      </c>
      <c r="D33" s="4" t="s">
        <v>0</v>
      </c>
      <c r="E33" s="5">
        <f t="shared" si="6"/>
        <v>3.5416666666666659E-2</v>
      </c>
      <c r="F33" s="5">
        <f t="shared" si="1"/>
        <v>0.68125000000000002</v>
      </c>
      <c r="G33" s="18" t="s">
        <v>12</v>
      </c>
    </row>
    <row r="34" spans="1:7" ht="31.5">
      <c r="A34" s="4">
        <v>26</v>
      </c>
      <c r="B34" s="16" t="s">
        <v>44</v>
      </c>
      <c r="C34" s="8" t="s">
        <v>30</v>
      </c>
      <c r="D34" s="4" t="s">
        <v>0</v>
      </c>
      <c r="E34" s="5">
        <f t="shared" si="6"/>
        <v>3.7499999999999992E-2</v>
      </c>
      <c r="F34" s="5">
        <f t="shared" si="1"/>
        <v>0.68333333333333335</v>
      </c>
      <c r="G34" s="18" t="s">
        <v>12</v>
      </c>
    </row>
    <row r="35" spans="1:7" ht="31.5">
      <c r="A35" s="4">
        <v>27</v>
      </c>
      <c r="B35" s="16" t="s">
        <v>45</v>
      </c>
      <c r="C35" s="8" t="s">
        <v>66</v>
      </c>
      <c r="D35" s="4" t="s">
        <v>0</v>
      </c>
      <c r="E35" s="5">
        <f t="shared" si="6"/>
        <v>3.9583333333333325E-2</v>
      </c>
      <c r="F35" s="5">
        <f t="shared" si="1"/>
        <v>0.68541666666666667</v>
      </c>
      <c r="G35" s="18" t="s">
        <v>12</v>
      </c>
    </row>
    <row r="36" spans="1:7" ht="31.5">
      <c r="A36" s="4">
        <v>28</v>
      </c>
      <c r="B36" s="16" t="s">
        <v>46</v>
      </c>
      <c r="C36" s="8" t="s">
        <v>28</v>
      </c>
      <c r="D36" s="4" t="s">
        <v>0</v>
      </c>
      <c r="E36" s="5">
        <f t="shared" si="6"/>
        <v>4.1666666666666657E-2</v>
      </c>
      <c r="F36" s="5">
        <f t="shared" si="1"/>
        <v>0.6875</v>
      </c>
      <c r="G36" s="18" t="s">
        <v>12</v>
      </c>
    </row>
    <row r="37" spans="1:7" ht="31.5">
      <c r="A37" s="4">
        <v>29</v>
      </c>
      <c r="B37" s="16" t="s">
        <v>47</v>
      </c>
      <c r="C37" s="8" t="s">
        <v>67</v>
      </c>
      <c r="D37" s="4" t="s">
        <v>0</v>
      </c>
      <c r="E37" s="5">
        <f t="shared" si="6"/>
        <v>4.374999999999999E-2</v>
      </c>
      <c r="F37" s="5">
        <f t="shared" si="1"/>
        <v>0.68958333333333333</v>
      </c>
      <c r="G37" s="18" t="s">
        <v>12</v>
      </c>
    </row>
    <row r="38" spans="1:7" ht="31.5">
      <c r="A38" s="4">
        <v>30</v>
      </c>
      <c r="B38" s="16" t="s">
        <v>48</v>
      </c>
      <c r="C38" s="8" t="s">
        <v>61</v>
      </c>
      <c r="D38" s="4" t="s">
        <v>0</v>
      </c>
      <c r="E38" s="5">
        <f t="shared" si="6"/>
        <v>4.5833333333333323E-2</v>
      </c>
      <c r="F38" s="5">
        <f t="shared" si="1"/>
        <v>0.69166666666666665</v>
      </c>
      <c r="G38" s="18" t="s">
        <v>12</v>
      </c>
    </row>
    <row r="39" spans="1:7" ht="31.5">
      <c r="A39" s="4">
        <v>31</v>
      </c>
      <c r="B39" s="16" t="s">
        <v>49</v>
      </c>
      <c r="C39" s="8" t="s">
        <v>62</v>
      </c>
      <c r="D39" s="4" t="s">
        <v>0</v>
      </c>
      <c r="E39" s="5">
        <f t="shared" si="6"/>
        <v>4.7916666666666656E-2</v>
      </c>
      <c r="F39" s="5">
        <f t="shared" si="1"/>
        <v>0.69374999999999998</v>
      </c>
      <c r="G39" s="18" t="s">
        <v>12</v>
      </c>
    </row>
    <row r="40" spans="1:7" ht="31.5">
      <c r="A40" s="4">
        <v>32</v>
      </c>
      <c r="B40" s="16" t="s">
        <v>50</v>
      </c>
      <c r="C40" s="8" t="s">
        <v>63</v>
      </c>
      <c r="D40" s="4" t="s">
        <v>0</v>
      </c>
      <c r="E40" s="5">
        <f t="shared" si="6"/>
        <v>4.9999999999999989E-2</v>
      </c>
      <c r="F40" s="5">
        <f t="shared" si="1"/>
        <v>0.6958333333333333</v>
      </c>
      <c r="G40" s="18" t="s">
        <v>12</v>
      </c>
    </row>
    <row r="41" spans="1:7" ht="31.5">
      <c r="A41" s="4">
        <v>33</v>
      </c>
      <c r="B41" s="16" t="s">
        <v>51</v>
      </c>
      <c r="C41" s="8" t="s">
        <v>68</v>
      </c>
      <c r="D41" s="4" t="s">
        <v>7</v>
      </c>
      <c r="E41" s="5">
        <f>E40+$I$9*5</f>
        <v>5.3472222222222213E-2</v>
      </c>
      <c r="F41" s="5">
        <f t="shared" si="1"/>
        <v>0.69930555555555562</v>
      </c>
      <c r="G41" s="18" t="s">
        <v>12</v>
      </c>
    </row>
    <row r="42" spans="1:7" ht="31.5">
      <c r="A42" s="4">
        <v>34</v>
      </c>
      <c r="B42" s="16" t="s">
        <v>52</v>
      </c>
      <c r="C42" s="8" t="s">
        <v>69</v>
      </c>
      <c r="D42" s="4" t="s">
        <v>7</v>
      </c>
      <c r="E42" s="5">
        <f>E41+$I$9*2</f>
        <v>5.4861111111111104E-2</v>
      </c>
      <c r="F42" s="5">
        <f t="shared" si="1"/>
        <v>0.70069444444444451</v>
      </c>
      <c r="G42" s="18" t="s">
        <v>12</v>
      </c>
    </row>
    <row r="43" spans="1:7" ht="31.5">
      <c r="A43" s="4">
        <v>35</v>
      </c>
      <c r="B43" s="16" t="s">
        <v>53</v>
      </c>
      <c r="C43" s="8" t="s">
        <v>88</v>
      </c>
      <c r="D43" s="4" t="s">
        <v>7</v>
      </c>
      <c r="E43" s="5">
        <f>E42+$I$9*3</f>
        <v>5.6944444444444436E-2</v>
      </c>
      <c r="F43" s="5">
        <f t="shared" si="1"/>
        <v>0.70277777777777783</v>
      </c>
      <c r="G43" s="18" t="s">
        <v>12</v>
      </c>
    </row>
    <row r="44" spans="1:7" ht="31.5">
      <c r="A44" s="4">
        <v>36</v>
      </c>
      <c r="B44" s="16" t="s">
        <v>54</v>
      </c>
      <c r="C44" s="8" t="s">
        <v>89</v>
      </c>
      <c r="D44" s="4" t="s">
        <v>7</v>
      </c>
      <c r="E44" s="5">
        <f t="shared" ref="E44:E50" si="7">E43+$I$9*3</f>
        <v>5.9027777777777769E-2</v>
      </c>
      <c r="F44" s="5">
        <f t="shared" si="1"/>
        <v>0.70486111111111116</v>
      </c>
      <c r="G44" s="18" t="s">
        <v>12</v>
      </c>
    </row>
    <row r="45" spans="1:7" ht="31.5">
      <c r="A45" s="4">
        <v>37</v>
      </c>
      <c r="B45" s="16" t="s">
        <v>55</v>
      </c>
      <c r="C45" s="8" t="s">
        <v>70</v>
      </c>
      <c r="D45" s="4" t="s">
        <v>7</v>
      </c>
      <c r="E45" s="5">
        <f t="shared" si="7"/>
        <v>6.1111111111111102E-2</v>
      </c>
      <c r="F45" s="5">
        <f t="shared" si="1"/>
        <v>0.70694444444444449</v>
      </c>
      <c r="G45" s="18" t="s">
        <v>12</v>
      </c>
    </row>
    <row r="46" spans="1:7" ht="31.5">
      <c r="A46" s="4">
        <v>38</v>
      </c>
      <c r="B46" s="16" t="s">
        <v>56</v>
      </c>
      <c r="C46" s="8" t="s">
        <v>76</v>
      </c>
      <c r="D46" s="4" t="s">
        <v>7</v>
      </c>
      <c r="E46" s="5">
        <f t="shared" si="7"/>
        <v>6.3194444444444442E-2</v>
      </c>
      <c r="F46" s="5">
        <f t="shared" si="1"/>
        <v>0.70902777777777781</v>
      </c>
      <c r="G46" s="18" t="s">
        <v>12</v>
      </c>
    </row>
    <row r="47" spans="1:7" ht="31.5">
      <c r="A47" s="4">
        <v>39</v>
      </c>
      <c r="B47" s="16" t="s">
        <v>57</v>
      </c>
      <c r="C47" s="8" t="s">
        <v>74</v>
      </c>
      <c r="D47" s="4" t="s">
        <v>7</v>
      </c>
      <c r="E47" s="5">
        <f t="shared" si="7"/>
        <v>6.5277777777777782E-2</v>
      </c>
      <c r="F47" s="5">
        <f t="shared" si="1"/>
        <v>0.71111111111111114</v>
      </c>
      <c r="G47" s="18" t="s">
        <v>12</v>
      </c>
    </row>
    <row r="48" spans="1:7" ht="31.5">
      <c r="A48" s="4">
        <v>40</v>
      </c>
      <c r="B48" s="16" t="s">
        <v>58</v>
      </c>
      <c r="C48" s="8" t="s">
        <v>73</v>
      </c>
      <c r="D48" s="4" t="s">
        <v>7</v>
      </c>
      <c r="E48" s="5">
        <f t="shared" si="7"/>
        <v>6.7361111111111122E-2</v>
      </c>
      <c r="F48" s="5">
        <f t="shared" si="1"/>
        <v>0.71319444444444446</v>
      </c>
      <c r="G48" s="18" t="s">
        <v>12</v>
      </c>
    </row>
    <row r="49" spans="1:7" ht="31.5">
      <c r="A49" s="4">
        <v>41</v>
      </c>
      <c r="B49" s="16" t="s">
        <v>59</v>
      </c>
      <c r="C49" s="8" t="s">
        <v>71</v>
      </c>
      <c r="D49" s="4" t="s">
        <v>7</v>
      </c>
      <c r="E49" s="5">
        <f t="shared" si="7"/>
        <v>6.9444444444444461E-2</v>
      </c>
      <c r="F49" s="5">
        <f t="shared" si="1"/>
        <v>0.71527777777777779</v>
      </c>
      <c r="G49" s="18" t="s">
        <v>12</v>
      </c>
    </row>
    <row r="50" spans="1:7" ht="31.5">
      <c r="A50" s="4">
        <v>42</v>
      </c>
      <c r="B50" s="16" t="s">
        <v>60</v>
      </c>
      <c r="C50" s="8" t="s">
        <v>75</v>
      </c>
      <c r="D50" s="4" t="s">
        <v>7</v>
      </c>
      <c r="E50" s="5">
        <f t="shared" si="7"/>
        <v>7.1527777777777801E-2</v>
      </c>
      <c r="F50" s="5">
        <f t="shared" si="1"/>
        <v>0.71736111111111112</v>
      </c>
      <c r="G50" s="18" t="s">
        <v>12</v>
      </c>
    </row>
  </sheetData>
  <sortState ref="C9:G50">
    <sortCondition descending="1" ref="G9:G50"/>
    <sortCondition descending="1" ref="D9:D50"/>
  </sortState>
  <mergeCells count="6">
    <mergeCell ref="A6:G6"/>
    <mergeCell ref="A1:G1"/>
    <mergeCell ref="A3:G3"/>
    <mergeCell ref="A2:G2"/>
    <mergeCell ref="A4:G4"/>
    <mergeCell ref="A5:G5"/>
  </mergeCells>
  <pageMargins left="0.59055118110236227" right="0.59055118110236227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ukalaev</dc:creator>
  <cp:lastModifiedBy>Komp-4</cp:lastModifiedBy>
  <cp:lastPrinted>2021-04-14T19:02:42Z</cp:lastPrinted>
  <dcterms:created xsi:type="dcterms:W3CDTF">2021-03-24T10:00:45Z</dcterms:created>
  <dcterms:modified xsi:type="dcterms:W3CDTF">2021-04-15T10:09:03Z</dcterms:modified>
</cp:coreProperties>
</file>